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60" tabRatio="599" firstSheet="12" activeTab="19"/>
  </bookViews>
  <sheets>
    <sheet name="02.06.2014" sheetId="1" r:id="rId1"/>
    <sheet name="03.06.2014" sheetId="2" r:id="rId2"/>
    <sheet name="04.06.2014" sheetId="3" r:id="rId3"/>
    <sheet name="05.06.2014" sheetId="4" r:id="rId4"/>
    <sheet name="06.06.2014" sheetId="5" r:id="rId5"/>
    <sheet name="09.06.2014" sheetId="6" r:id="rId6"/>
    <sheet name="10.06.2014" sheetId="7" r:id="rId7"/>
    <sheet name="11.06.2014" sheetId="8" r:id="rId8"/>
    <sheet name="12.06.2014" sheetId="9" r:id="rId9"/>
    <sheet name="13.06.2014" sheetId="10" r:id="rId10"/>
    <sheet name="16.06.2014" sheetId="11" r:id="rId11"/>
    <sheet name="17.06.2014" sheetId="12" r:id="rId12"/>
    <sheet name="18.06.2014" sheetId="13" r:id="rId13"/>
    <sheet name="19.06.2014" sheetId="14" r:id="rId14"/>
    <sheet name="20.06.2014" sheetId="15" r:id="rId15"/>
    <sheet name="23.06.2014" sheetId="16" r:id="rId16"/>
    <sheet name="24.06.2014" sheetId="17" r:id="rId17"/>
    <sheet name="25.06.2014" sheetId="18" r:id="rId18"/>
    <sheet name="26.06.2014" sheetId="19" r:id="rId19"/>
    <sheet name="27.06.2014" sheetId="20" r:id="rId20"/>
    <sheet name="30.06.2014" sheetId="21" r:id="rId21"/>
  </sheets>
  <definedNames/>
  <calcPr fullCalcOnLoad="1"/>
</workbook>
</file>

<file path=xl/sharedStrings.xml><?xml version="1.0" encoding="utf-8"?>
<sst xmlns="http://schemas.openxmlformats.org/spreadsheetml/2006/main" count="616" uniqueCount="157">
  <si>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</si>
  <si>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</si>
  <si>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</si>
  <si>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</si>
  <si>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</si>
  <si>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</si>
  <si>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</si>
  <si>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</si>
  <si>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</si>
  <si>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</si>
  <si>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</si>
  <si>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</si>
  <si>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</si>
  <si>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</si>
  <si>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</si>
  <si>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</si>
  <si>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</si>
  <si>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</si>
  <si>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</si>
  <si>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</si>
  <si>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</si>
  <si>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</si>
  <si>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</si>
  <si>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 xml:space="preserve">                                Ec. Vlad Laurentiu</t>
  </si>
  <si>
    <t xml:space="preserve"> SPITAL SAPOCA</t>
  </si>
  <si>
    <t>CEC-CHELTUIELI MATERIALE</t>
  </si>
  <si>
    <t>DSP BUZAU</t>
  </si>
  <si>
    <t>GDF SUEZ</t>
  </si>
  <si>
    <t>LINDE GAS</t>
  </si>
  <si>
    <t>PLUS CONF MOB</t>
  </si>
  <si>
    <t>ROTA IMPEX</t>
  </si>
  <si>
    <t>PRESTARI SERVICII</t>
  </si>
  <si>
    <t>GAZE NATURALE</t>
  </si>
  <si>
    <t>ALIMENTE</t>
  </si>
  <si>
    <t>CHEQUE DEJEUNER</t>
  </si>
  <si>
    <t>TICHETE MASA</t>
  </si>
  <si>
    <t xml:space="preserve"> RK</t>
  </si>
  <si>
    <t>POLISANO</t>
  </si>
  <si>
    <t>VACCIN</t>
  </si>
  <si>
    <t>CERTISING</t>
  </si>
  <si>
    <t>ELECTRICA</t>
  </si>
  <si>
    <t>ENERGIE ELECTRICA</t>
  </si>
  <si>
    <t>COMFORTUNA 93</t>
  </si>
  <si>
    <t>TOTAL JUNIOR</t>
  </si>
  <si>
    <t>BUGET DE STAT</t>
  </si>
  <si>
    <t>CNCAN</t>
  </si>
  <si>
    <t>HEMAT ROM</t>
  </si>
  <si>
    <t>SERVICII CATERING</t>
  </si>
  <si>
    <t>REPARATII CURENTE</t>
  </si>
  <si>
    <t>TARIF ELIBERARE LICENTA -DOMENIUL NUCLEAR</t>
  </si>
  <si>
    <t>TAXA ELIBERARE LICENTA- DOMENIUL NUCLEAR</t>
  </si>
  <si>
    <t>SALARIATI</t>
  </si>
  <si>
    <t>BUGETUL DE STAT</t>
  </si>
  <si>
    <t>C/V SALARII AF. LUNII MAI  2014</t>
  </si>
  <si>
    <t>C/V CONTRIBUTII SALARII AF. LUNII MAI 2014</t>
  </si>
  <si>
    <t>C/V CONTRIBUTII SALARII AF. LUNII MAI 2015</t>
  </si>
  <si>
    <t>APELE ROMANE</t>
  </si>
  <si>
    <t>BIO CHEM  SOLUTIONS</t>
  </si>
  <si>
    <t>CO&amp;CO CONSUMER</t>
  </si>
  <si>
    <t>COMPANIA DE APA</t>
  </si>
  <si>
    <t>PRIMARIA UNGURIU</t>
  </si>
  <si>
    <t>ELSSADO MARKET</t>
  </si>
  <si>
    <t>FOREST AV</t>
  </si>
  <si>
    <t>FRIGOTEHNICA</t>
  </si>
  <si>
    <t>GINAR PROD PANIF</t>
  </si>
  <si>
    <t>INTERACTIV SLB</t>
  </si>
  <si>
    <t xml:space="preserve">LUKOIL </t>
  </si>
  <si>
    <t>MEDICAL CORP</t>
  </si>
  <si>
    <t>MIGA COM</t>
  </si>
  <si>
    <t>NEOTECH</t>
  </si>
  <si>
    <t>OMV PETROM</t>
  </si>
  <si>
    <t>POENARU MARIN</t>
  </si>
  <si>
    <t>RAZIMED</t>
  </si>
  <si>
    <t>STERIL ROMANIA</t>
  </si>
  <si>
    <t>TEHNOMED SERVICE</t>
  </si>
  <si>
    <t>PLASTIC PROD COM</t>
  </si>
  <si>
    <t>NOVA FIT 2000</t>
  </si>
  <si>
    <t>EPRUBETA FARM</t>
  </si>
  <si>
    <t>SOCORO SUPLLY</t>
  </si>
  <si>
    <t>BIOCHEM SOLUTIONS</t>
  </si>
  <si>
    <t>MATERIALE</t>
  </si>
  <si>
    <t>APA POTABILA</t>
  </si>
  <si>
    <t>PRESTARI SEERVICII</t>
  </si>
  <si>
    <t>CARBURANTI</t>
  </si>
  <si>
    <t>CTL</t>
  </si>
  <si>
    <t>URBIO RO</t>
  </si>
  <si>
    <t>MATERIALE SANITARE</t>
  </si>
  <si>
    <t>A&amp;G MED TRADING</t>
  </si>
  <si>
    <t>EUROPHARM HOLDIING</t>
  </si>
  <si>
    <t>HEPITES GALATI</t>
  </si>
  <si>
    <t>PHARMA SA</t>
  </si>
  <si>
    <t>POLISANO SIBIU</t>
  </si>
  <si>
    <t>FELSIN FARM</t>
  </si>
  <si>
    <t>FARMACEUTICA REMEDIA</t>
  </si>
  <si>
    <t>FARMEXIM BUCURESTI</t>
  </si>
  <si>
    <t>MEDIPLUS EXIM</t>
  </si>
  <si>
    <t>INTERFARM IMPEX</t>
  </si>
  <si>
    <t>ADM FARM</t>
  </si>
  <si>
    <t>PHARMAFARM</t>
  </si>
  <si>
    <t>INFOMED FLUIDS</t>
  </si>
  <si>
    <t>SERMEDIC</t>
  </si>
  <si>
    <t>ACTAVIS</t>
  </si>
  <si>
    <t>FARMACEUTICA  GALENUS</t>
  </si>
  <si>
    <t xml:space="preserve">MEDICAMENTE </t>
  </si>
  <si>
    <t>CI ZECHERU</t>
  </si>
  <si>
    <t>CARACTER PRINT</t>
  </si>
  <si>
    <t>CONSULT MERIDIAN</t>
  </si>
  <si>
    <t>DADA COMAPEL</t>
  </si>
  <si>
    <t>DANY CRIS</t>
  </si>
  <si>
    <t>DYOMEDICA</t>
  </si>
  <si>
    <t>IBERIA</t>
  </si>
  <si>
    <t>IDM DINAMIC</t>
  </si>
  <si>
    <t>MEDICOM 94</t>
  </si>
  <si>
    <t>RMN CENTRU DE IMAGISTICA</t>
  </si>
  <si>
    <t>SPEED CONSTRUCT</t>
  </si>
  <si>
    <t>SPITAL SAPOCA</t>
  </si>
  <si>
    <t>MONITORUL OFICIAL</t>
  </si>
  <si>
    <t>G4S CASH SOLUTIONS</t>
  </si>
  <si>
    <t>LA FANTANA</t>
  </si>
  <si>
    <t>ROMTELECOM</t>
  </si>
  <si>
    <t>PREMIER ENERGY</t>
  </si>
  <si>
    <t>EXTRABUGETAR</t>
  </si>
  <si>
    <t>PRESTARI SEVICII</t>
  </si>
  <si>
    <t>INTERNET</t>
  </si>
  <si>
    <t>CABLU</t>
  </si>
  <si>
    <t>VOCE</t>
  </si>
  <si>
    <t>BASS</t>
  </si>
  <si>
    <t>CONTRIBUTII SALARII AF. LUNII MAI 2014</t>
  </si>
  <si>
    <t>MARIDOR</t>
  </si>
  <si>
    <t>RER ECOLOGIC</t>
  </si>
  <si>
    <t>CONAS</t>
  </si>
  <si>
    <t>TAXA ACREDITARE SPITAL</t>
  </si>
  <si>
    <t>HARD SERVICE</t>
  </si>
  <si>
    <t>PRESTARI SERVICI</t>
  </si>
  <si>
    <t>TRIDENT SERVICE</t>
  </si>
  <si>
    <t>ORANGE ROMANIA</t>
  </si>
  <si>
    <t xml:space="preserve">IBERIA </t>
  </si>
  <si>
    <t>INFOSOFT</t>
  </si>
  <si>
    <t>TV SAT</t>
  </si>
  <si>
    <t>CTCE PIATRA NEAMT</t>
  </si>
  <si>
    <t>LINDE GAZ</t>
  </si>
  <si>
    <t>CABLU TV</t>
  </si>
  <si>
    <t>REZIDENTI</t>
  </si>
  <si>
    <t>BURSE</t>
  </si>
  <si>
    <t>TUNIC PROD</t>
  </si>
  <si>
    <t>INFOMED</t>
  </si>
  <si>
    <t>PLASTIC PROD</t>
  </si>
  <si>
    <t>BIO CHEM SOLUTIONS</t>
  </si>
  <si>
    <t>ARONAX</t>
  </si>
  <si>
    <t>ASTORIA</t>
  </si>
  <si>
    <t>BUTAN GAZ</t>
  </si>
  <si>
    <t>EUROPHARM HOLDING</t>
  </si>
  <si>
    <t>MEDICAMENTE</t>
  </si>
  <si>
    <t>TYTANIC GROUP</t>
  </si>
  <si>
    <t>REACTIVI LABORATOR</t>
  </si>
  <si>
    <t>MEDECAMENTE</t>
  </si>
  <si>
    <t>INCARCATURA BUTELIE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</si>
</sst>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4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 horizontal="left"/>
    </xf>
    <xf numFmtId="0" fontId="7" fillId="0" borderId="1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1">
      <selection activeCell="B25" sqref="B25:D25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7.421875" style="0" customWidth="1"/>
  </cols>
  <sheetData>
    <row r="4" spans="1:4" ht="15.75">
      <c r="A4" s="70" t="s">
        <v>14</v>
      </c>
      <c r="B4" s="70"/>
      <c r="C4" s="70"/>
      <c r="D4" s="70"/>
    </row>
    <row r="5" spans="1:4" ht="15.75">
      <c r="A5" s="70" t="s">
        <v>15</v>
      </c>
      <c r="B5" s="70"/>
      <c r="C5" s="70"/>
      <c r="D5" s="70"/>
    </row>
    <row r="11" spans="1:4" ht="12.75">
      <c r="A11" s="71" t="s">
        <v>0</v>
      </c>
      <c r="B11" s="71" t="s">
        <v>1</v>
      </c>
      <c r="C11" s="76" t="s">
        <v>2</v>
      </c>
      <c r="D11" s="76" t="s">
        <v>3</v>
      </c>
    </row>
    <row r="12" spans="1:4" ht="12.75">
      <c r="A12" s="72"/>
      <c r="B12" s="74"/>
      <c r="C12" s="77"/>
      <c r="D12" s="77"/>
    </row>
    <row r="13" spans="1:4" ht="12.75">
      <c r="A13" s="73"/>
      <c r="B13" s="75"/>
      <c r="C13" s="78"/>
      <c r="D13" s="78"/>
    </row>
    <row r="14" spans="1:4" ht="15.75" customHeight="1">
      <c r="A14" s="68" t="s">
        <v>4</v>
      </c>
      <c r="B14" s="79">
        <v>0</v>
      </c>
      <c r="C14" s="81"/>
      <c r="D14" s="81"/>
    </row>
    <row r="15" spans="1:4" ht="12.75">
      <c r="A15" s="69"/>
      <c r="B15" s="80"/>
      <c r="C15" s="82"/>
      <c r="D15" s="82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68" t="s">
        <v>5</v>
      </c>
      <c r="B23" s="79">
        <f>B25</f>
        <v>13000</v>
      </c>
      <c r="C23" s="81"/>
      <c r="D23" s="81"/>
    </row>
    <row r="24" spans="1:4" ht="12.75">
      <c r="A24" s="69"/>
      <c r="B24" s="80"/>
      <c r="C24" s="82"/>
      <c r="D24" s="82"/>
    </row>
    <row r="25" spans="1:4" ht="12.75">
      <c r="A25" s="1"/>
      <c r="B25" s="8">
        <v>13000</v>
      </c>
      <c r="C25" s="7" t="s">
        <v>24</v>
      </c>
      <c r="D25" s="1" t="s">
        <v>25</v>
      </c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83" t="s">
        <v>6</v>
      </c>
      <c r="B34" s="79">
        <v>0</v>
      </c>
      <c r="C34" s="81"/>
      <c r="D34" s="81"/>
    </row>
    <row r="35" spans="1:4" ht="15.75" customHeight="1">
      <c r="A35" s="84"/>
      <c r="B35" s="80"/>
      <c r="C35" s="82"/>
      <c r="D35" s="82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68" t="s">
        <v>7</v>
      </c>
      <c r="B42" s="79">
        <v>0</v>
      </c>
      <c r="C42" s="81"/>
      <c r="D42" s="81"/>
    </row>
    <row r="43" spans="1:4" ht="12.75">
      <c r="A43" s="69"/>
      <c r="B43" s="80"/>
      <c r="C43" s="82"/>
      <c r="D43" s="82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13000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70" t="s">
        <v>10</v>
      </c>
      <c r="D51" s="70"/>
    </row>
    <row r="52" spans="1:4" ht="15.75">
      <c r="A52" s="4" t="s">
        <v>9</v>
      </c>
      <c r="B52" s="3"/>
      <c r="C52" s="85" t="s">
        <v>11</v>
      </c>
      <c r="D52" s="85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70" t="s">
        <v>12</v>
      </c>
      <c r="D56" s="70"/>
    </row>
    <row r="57" spans="2:4" ht="15.75">
      <c r="B57" s="3"/>
      <c r="C57" s="70" t="s">
        <v>13</v>
      </c>
      <c r="D57" s="70"/>
    </row>
  </sheetData>
  <mergeCells count="26">
    <mergeCell ref="C51:D51"/>
    <mergeCell ref="C52:D52"/>
    <mergeCell ref="A42:A43"/>
    <mergeCell ref="B42:B43"/>
    <mergeCell ref="C42:C43"/>
    <mergeCell ref="D42:D43"/>
    <mergeCell ref="A34:A35"/>
    <mergeCell ref="B34:B35"/>
    <mergeCell ref="C34:C35"/>
    <mergeCell ref="D34:D35"/>
    <mergeCell ref="C14:C15"/>
    <mergeCell ref="D14:D15"/>
    <mergeCell ref="A23:A24"/>
    <mergeCell ref="B23:B24"/>
    <mergeCell ref="C23:C24"/>
    <mergeCell ref="D23:D24"/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68"/>
  <sheetViews>
    <sheetView workbookViewId="0" topLeftCell="A10">
      <selection activeCell="I50" sqref="I50"/>
    </sheetView>
  </sheetViews>
  <sheetFormatPr defaultColWidth="9.140625" defaultRowHeight="12.75"/>
  <cols>
    <col min="1" max="1" width="34.57421875" style="0" customWidth="1"/>
    <col min="2" max="2" width="15.421875" style="0" customWidth="1"/>
    <col min="3" max="3" width="36.8515625" style="0" customWidth="1"/>
    <col min="4" max="4" width="45.140625" style="0" customWidth="1"/>
  </cols>
  <sheetData>
    <row r="6" spans="1:4" ht="15.75">
      <c r="A6" s="70" t="s">
        <v>14</v>
      </c>
      <c r="B6" s="70"/>
      <c r="C6" s="70"/>
      <c r="D6" s="70"/>
    </row>
    <row r="11" spans="1:4" ht="12.75">
      <c r="A11" s="76" t="s">
        <v>0</v>
      </c>
      <c r="B11" s="76" t="s">
        <v>1</v>
      </c>
      <c r="C11" s="76" t="s">
        <v>2</v>
      </c>
      <c r="D11" s="76" t="s">
        <v>3</v>
      </c>
    </row>
    <row r="12" spans="1:4" ht="12.75">
      <c r="A12" s="77"/>
      <c r="B12" s="86"/>
      <c r="C12" s="77"/>
      <c r="D12" s="77"/>
    </row>
    <row r="13" spans="1:4" ht="12.75">
      <c r="A13" s="78"/>
      <c r="B13" s="87"/>
      <c r="C13" s="78"/>
      <c r="D13" s="78"/>
    </row>
    <row r="14" spans="1:4" ht="12.75">
      <c r="A14" s="68" t="s">
        <v>4</v>
      </c>
      <c r="B14" s="79">
        <f>B16+B17+B18</f>
        <v>873038</v>
      </c>
      <c r="C14" s="81"/>
      <c r="D14" s="81"/>
    </row>
    <row r="15" spans="1:4" ht="12.75">
      <c r="A15" s="69"/>
      <c r="B15" s="80"/>
      <c r="C15" s="82"/>
      <c r="D15" s="82"/>
    </row>
    <row r="16" spans="1:4" ht="12.75" customHeight="1">
      <c r="A16" s="1"/>
      <c r="B16" s="18">
        <v>825319</v>
      </c>
      <c r="C16" s="57" t="s">
        <v>51</v>
      </c>
      <c r="D16" s="1" t="s">
        <v>53</v>
      </c>
    </row>
    <row r="17" spans="1:4" ht="12.75">
      <c r="A17" s="1"/>
      <c r="B17" s="2">
        <v>11398</v>
      </c>
      <c r="C17" s="1" t="s">
        <v>52</v>
      </c>
      <c r="D17" s="1" t="s">
        <v>54</v>
      </c>
    </row>
    <row r="18" spans="1:4" ht="12.75">
      <c r="A18" s="1"/>
      <c r="B18" s="2">
        <v>36321</v>
      </c>
      <c r="C18" s="1" t="s">
        <v>52</v>
      </c>
      <c r="D18" s="1" t="s">
        <v>55</v>
      </c>
    </row>
    <row r="19" spans="1:4" ht="12.75">
      <c r="A19" s="1"/>
      <c r="B19" s="2">
        <v>368992</v>
      </c>
      <c r="C19" s="1" t="s">
        <v>51</v>
      </c>
      <c r="D19" s="1" t="s">
        <v>53</v>
      </c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68" t="s">
        <v>5</v>
      </c>
      <c r="B23" s="79">
        <f>SUM(B25:B42)</f>
        <v>118975.78</v>
      </c>
      <c r="C23" s="81"/>
      <c r="D23" s="81"/>
    </row>
    <row r="24" spans="1:4" ht="12.75">
      <c r="A24" s="69"/>
      <c r="B24" s="80"/>
      <c r="C24" s="82"/>
      <c r="D24" s="82"/>
    </row>
    <row r="25" spans="1:4" ht="15.75">
      <c r="A25" s="27"/>
      <c r="B25" s="18">
        <v>10807.05</v>
      </c>
      <c r="C25" s="57" t="s">
        <v>29</v>
      </c>
      <c r="D25" s="57" t="s">
        <v>47</v>
      </c>
    </row>
    <row r="26" spans="1:4" ht="15.75">
      <c r="A26" s="27"/>
      <c r="B26" s="18">
        <v>45765.15</v>
      </c>
      <c r="C26" s="57" t="s">
        <v>42</v>
      </c>
      <c r="D26" s="57" t="s">
        <v>33</v>
      </c>
    </row>
    <row r="27" spans="1:4" ht="15.75">
      <c r="A27" s="27"/>
      <c r="B27" s="18">
        <v>50000</v>
      </c>
      <c r="C27" s="57" t="s">
        <v>29</v>
      </c>
      <c r="D27" s="57" t="s">
        <v>48</v>
      </c>
    </row>
    <row r="28" spans="1:4" ht="15.75">
      <c r="A28" s="27"/>
      <c r="B28" s="18">
        <v>4730.39</v>
      </c>
      <c r="C28" s="57" t="s">
        <v>43</v>
      </c>
      <c r="D28" s="57" t="s">
        <v>33</v>
      </c>
    </row>
    <row r="29" spans="1:4" ht="15.75">
      <c r="A29" s="27"/>
      <c r="B29" s="18">
        <v>359</v>
      </c>
      <c r="C29" s="57" t="s">
        <v>44</v>
      </c>
      <c r="D29" s="57" t="s">
        <v>50</v>
      </c>
    </row>
    <row r="30" spans="1:4" ht="15.75">
      <c r="A30" s="27"/>
      <c r="B30" s="18">
        <v>3590</v>
      </c>
      <c r="C30" s="57" t="s">
        <v>45</v>
      </c>
      <c r="D30" s="57" t="s">
        <v>49</v>
      </c>
    </row>
    <row r="31" spans="1:4" ht="15.75">
      <c r="A31" s="27"/>
      <c r="B31" s="18">
        <v>3724.19</v>
      </c>
      <c r="C31" s="57" t="s">
        <v>46</v>
      </c>
      <c r="D31" s="57" t="s">
        <v>31</v>
      </c>
    </row>
    <row r="32" spans="1:4" ht="15.75">
      <c r="A32" s="27"/>
      <c r="B32" s="18"/>
      <c r="C32" s="57"/>
      <c r="D32" s="57"/>
    </row>
    <row r="33" spans="1:4" ht="15.75">
      <c r="A33" s="27"/>
      <c r="B33" s="18"/>
      <c r="C33" s="57"/>
      <c r="D33" s="57"/>
    </row>
    <row r="34" spans="1:4" ht="15.75">
      <c r="A34" s="27"/>
      <c r="B34" s="18"/>
      <c r="C34" s="57"/>
      <c r="D34" s="57"/>
    </row>
    <row r="35" spans="1:4" ht="15.75">
      <c r="A35" s="27"/>
      <c r="B35" s="18"/>
      <c r="C35" s="57"/>
      <c r="D35" s="57"/>
    </row>
    <row r="36" spans="1:4" ht="15.75">
      <c r="A36" s="27"/>
      <c r="B36" s="18"/>
      <c r="C36" s="57"/>
      <c r="D36" s="57"/>
    </row>
    <row r="37" spans="1:4" ht="15.75">
      <c r="A37" s="27"/>
      <c r="B37" s="18"/>
      <c r="C37" s="57"/>
      <c r="D37" s="57"/>
    </row>
    <row r="38" spans="1:4" ht="15.75">
      <c r="A38" s="27"/>
      <c r="B38" s="18"/>
      <c r="C38" s="57"/>
      <c r="D38" s="57"/>
    </row>
    <row r="39" spans="1:4" ht="15.75">
      <c r="A39" s="27"/>
      <c r="B39" s="18"/>
      <c r="C39" s="57"/>
      <c r="D39" s="57"/>
    </row>
    <row r="40" spans="1:4" ht="15.75">
      <c r="A40" s="27"/>
      <c r="B40" s="18"/>
      <c r="C40" s="57"/>
      <c r="D40" s="57"/>
    </row>
    <row r="41" spans="1:4" ht="15.75">
      <c r="A41" s="27"/>
      <c r="B41" s="18"/>
      <c r="C41" s="57"/>
      <c r="D41" s="57"/>
    </row>
    <row r="42" spans="1:4" ht="15.75">
      <c r="A42" s="27"/>
      <c r="B42" s="18"/>
      <c r="C42" s="57"/>
      <c r="D42" s="57"/>
    </row>
    <row r="43" spans="1:4" ht="14.25">
      <c r="A43" s="1"/>
      <c r="B43" s="64"/>
      <c r="C43" s="58"/>
      <c r="D43" s="58"/>
    </row>
    <row r="44" spans="1:4" ht="14.25">
      <c r="A44" s="1"/>
      <c r="B44" s="64"/>
      <c r="C44" s="1"/>
      <c r="D44" s="1"/>
    </row>
    <row r="45" spans="1:4" ht="12.75">
      <c r="A45" s="83" t="s">
        <v>6</v>
      </c>
      <c r="B45" s="96">
        <v>0</v>
      </c>
      <c r="C45" s="81"/>
      <c r="D45" s="81"/>
    </row>
    <row r="46" spans="1:4" ht="18" customHeight="1">
      <c r="A46" s="84"/>
      <c r="B46" s="97"/>
      <c r="C46" s="82"/>
      <c r="D46" s="82"/>
    </row>
    <row r="47" spans="1:4" ht="14.25">
      <c r="A47" s="1"/>
      <c r="B47" s="64"/>
      <c r="C47" s="1"/>
      <c r="D47" s="1"/>
    </row>
    <row r="48" spans="1:4" ht="14.25">
      <c r="A48" s="1"/>
      <c r="B48" s="64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68" t="s">
        <v>7</v>
      </c>
      <c r="B53" s="79">
        <v>0</v>
      </c>
      <c r="C53" s="81"/>
      <c r="D53" s="81"/>
    </row>
    <row r="54" spans="1:4" ht="12.75">
      <c r="A54" s="69"/>
      <c r="B54" s="80"/>
      <c r="C54" s="82"/>
      <c r="D54" s="8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5.75">
      <c r="A59" s="9" t="s">
        <v>16</v>
      </c>
      <c r="B59" s="10">
        <f>B14+B23</f>
        <v>992013.78</v>
      </c>
      <c r="C59" s="9"/>
      <c r="D59" s="9"/>
    </row>
    <row r="60" ht="12.75">
      <c r="B60" s="3"/>
    </row>
    <row r="61" ht="12.75">
      <c r="B61" s="3"/>
    </row>
    <row r="62" spans="1:4" ht="15.75">
      <c r="A62" s="5" t="s">
        <v>8</v>
      </c>
      <c r="B62" s="3"/>
      <c r="C62" s="70" t="s">
        <v>10</v>
      </c>
      <c r="D62" s="70"/>
    </row>
    <row r="63" spans="1:4" ht="15.75">
      <c r="A63" s="4" t="s">
        <v>9</v>
      </c>
      <c r="B63" s="3"/>
      <c r="C63" s="85" t="s">
        <v>11</v>
      </c>
      <c r="D63" s="85"/>
    </row>
    <row r="64" ht="12.75">
      <c r="B64" s="3"/>
    </row>
    <row r="65" ht="12.75">
      <c r="B65" s="3"/>
    </row>
    <row r="66" ht="12.75">
      <c r="B66" s="3"/>
    </row>
    <row r="67" spans="2:4" ht="15.75">
      <c r="B67" s="3"/>
      <c r="C67" s="70" t="s">
        <v>12</v>
      </c>
      <c r="D67" s="70"/>
    </row>
    <row r="68" spans="2:4" ht="15.75">
      <c r="B68" s="3"/>
      <c r="C68" s="70" t="s">
        <v>13</v>
      </c>
      <c r="D68" s="70"/>
    </row>
  </sheetData>
  <mergeCells count="25">
    <mergeCell ref="C62:D62"/>
    <mergeCell ref="C63:D63"/>
    <mergeCell ref="C67:D67"/>
    <mergeCell ref="C68:D68"/>
    <mergeCell ref="A53:A54"/>
    <mergeCell ref="B53:B54"/>
    <mergeCell ref="C53:C54"/>
    <mergeCell ref="D53:D54"/>
    <mergeCell ref="A45:A46"/>
    <mergeCell ref="B45:B46"/>
    <mergeCell ref="C45:C46"/>
    <mergeCell ref="D45:D46"/>
    <mergeCell ref="A23:A24"/>
    <mergeCell ref="B23:B24"/>
    <mergeCell ref="C23:C24"/>
    <mergeCell ref="D23:D24"/>
    <mergeCell ref="A14:A15"/>
    <mergeCell ref="B14:B15"/>
    <mergeCell ref="C14:C15"/>
    <mergeCell ref="D14:D15"/>
    <mergeCell ref="A6:D6"/>
    <mergeCell ref="A11:A13"/>
    <mergeCell ref="B11:B13"/>
    <mergeCell ref="C11:C13"/>
    <mergeCell ref="D11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43">
      <selection activeCell="G23" sqref="G23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27.8515625" style="0" customWidth="1"/>
    <col min="4" max="4" width="41.42187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f>B17+B18</f>
        <v>0</v>
      </c>
      <c r="C15" s="81"/>
      <c r="D15" s="81"/>
    </row>
    <row r="16" spans="1:4" ht="12.75">
      <c r="A16" s="69"/>
      <c r="B16" s="80"/>
      <c r="C16" s="82"/>
      <c r="D16" s="82"/>
    </row>
    <row r="17" spans="1:4" ht="12.75">
      <c r="A17" s="1"/>
      <c r="B17" s="18"/>
      <c r="C17" s="57"/>
      <c r="D17" s="1"/>
    </row>
    <row r="18" spans="1:4" ht="12.75">
      <c r="A18" s="1"/>
      <c r="B18" s="18"/>
      <c r="C18" s="57"/>
      <c r="D18" s="1"/>
    </row>
    <row r="19" spans="1:4" ht="12.75">
      <c r="A19" s="1"/>
      <c r="B19" s="18"/>
      <c r="C19" s="57"/>
      <c r="D19" s="1"/>
    </row>
    <row r="20" spans="1:4" ht="12.75">
      <c r="A20" s="1"/>
      <c r="B20" s="2"/>
      <c r="C20" s="1"/>
      <c r="D20" s="1"/>
    </row>
    <row r="21" spans="1:4" ht="12.75">
      <c r="A21" s="68" t="s">
        <v>5</v>
      </c>
      <c r="B21" s="79">
        <f>SUM(B23:B58)</f>
        <v>327334.5200000001</v>
      </c>
      <c r="C21" s="81"/>
      <c r="D21" s="81"/>
    </row>
    <row r="22" spans="1:4" ht="12.75">
      <c r="A22" s="69"/>
      <c r="B22" s="80"/>
      <c r="C22" s="82"/>
      <c r="D22" s="82"/>
    </row>
    <row r="23" spans="1:4" ht="15.75">
      <c r="A23" s="27"/>
      <c r="B23" s="18">
        <v>1756.2</v>
      </c>
      <c r="C23" s="57" t="s">
        <v>56</v>
      </c>
      <c r="D23" s="57" t="s">
        <v>31</v>
      </c>
    </row>
    <row r="24" spans="1:4" ht="15.75">
      <c r="A24" s="27"/>
      <c r="B24" s="18">
        <v>29587.11</v>
      </c>
      <c r="C24" s="57" t="s">
        <v>57</v>
      </c>
      <c r="D24" s="57" t="s">
        <v>80</v>
      </c>
    </row>
    <row r="25" spans="1:4" ht="15.75">
      <c r="A25" s="27"/>
      <c r="B25" s="18">
        <v>3844</v>
      </c>
      <c r="C25" s="57" t="s">
        <v>58</v>
      </c>
      <c r="D25" s="57" t="s">
        <v>80</v>
      </c>
    </row>
    <row r="26" spans="1:4" ht="15.75">
      <c r="A26" s="27"/>
      <c r="B26" s="18">
        <v>9722.26</v>
      </c>
      <c r="C26" s="57" t="s">
        <v>59</v>
      </c>
      <c r="D26" s="57" t="s">
        <v>81</v>
      </c>
    </row>
    <row r="27" spans="1:4" ht="15.75">
      <c r="A27" s="27"/>
      <c r="B27" s="18">
        <v>1271.7</v>
      </c>
      <c r="C27" s="57" t="s">
        <v>59</v>
      </c>
      <c r="D27" s="57" t="s">
        <v>81</v>
      </c>
    </row>
    <row r="28" spans="1:4" ht="15.75">
      <c r="A28" s="27"/>
      <c r="B28" s="18">
        <v>5532.5</v>
      </c>
      <c r="C28" s="57" t="s">
        <v>60</v>
      </c>
      <c r="D28" s="57" t="s">
        <v>81</v>
      </c>
    </row>
    <row r="29" spans="1:4" ht="15.75">
      <c r="A29" s="27"/>
      <c r="B29" s="18">
        <v>60186.41</v>
      </c>
      <c r="C29" s="57" t="s">
        <v>40</v>
      </c>
      <c r="D29" s="57" t="s">
        <v>41</v>
      </c>
    </row>
    <row r="30" spans="1:4" ht="15.75">
      <c r="A30" s="27"/>
      <c r="B30" s="18">
        <v>11354.05</v>
      </c>
      <c r="C30" s="57" t="s">
        <v>61</v>
      </c>
      <c r="D30" s="57" t="s">
        <v>80</v>
      </c>
    </row>
    <row r="31" spans="1:4" ht="15.75">
      <c r="A31" s="27"/>
      <c r="B31" s="18">
        <v>2792.4</v>
      </c>
      <c r="C31" s="57" t="s">
        <v>62</v>
      </c>
      <c r="D31" s="57" t="s">
        <v>80</v>
      </c>
    </row>
    <row r="32" spans="1:4" ht="15.75">
      <c r="A32" s="27"/>
      <c r="B32" s="18">
        <v>744</v>
      </c>
      <c r="C32" s="57" t="s">
        <v>63</v>
      </c>
      <c r="D32" s="57" t="s">
        <v>82</v>
      </c>
    </row>
    <row r="33" spans="1:4" ht="15.75">
      <c r="A33" s="27"/>
      <c r="B33" s="18">
        <v>27441.84</v>
      </c>
      <c r="C33" s="57" t="s">
        <v>64</v>
      </c>
      <c r="D33" s="57" t="s">
        <v>33</v>
      </c>
    </row>
    <row r="34" spans="1:4" ht="15.75">
      <c r="A34" s="27"/>
      <c r="B34" s="18">
        <v>25106.8</v>
      </c>
      <c r="C34" s="57" t="s">
        <v>65</v>
      </c>
      <c r="D34" s="57" t="s">
        <v>33</v>
      </c>
    </row>
    <row r="35" spans="1:4" ht="15.75">
      <c r="A35" s="27"/>
      <c r="B35" s="18">
        <v>15984.03</v>
      </c>
      <c r="C35" s="57" t="s">
        <v>66</v>
      </c>
      <c r="D35" s="57" t="s">
        <v>83</v>
      </c>
    </row>
    <row r="36" spans="1:4" ht="15.75">
      <c r="A36" s="27"/>
      <c r="B36" s="18">
        <v>390.6</v>
      </c>
      <c r="C36" s="57" t="s">
        <v>67</v>
      </c>
      <c r="D36" s="57" t="s">
        <v>80</v>
      </c>
    </row>
    <row r="37" spans="1:4" ht="15.75">
      <c r="A37" s="27"/>
      <c r="B37" s="18">
        <v>7172.85</v>
      </c>
      <c r="C37" s="57" t="s">
        <v>68</v>
      </c>
      <c r="D37" s="57" t="s">
        <v>31</v>
      </c>
    </row>
    <row r="38" spans="1:4" ht="15.75">
      <c r="A38" s="27"/>
      <c r="B38" s="18">
        <v>1932.59</v>
      </c>
      <c r="C38" s="57" t="s">
        <v>69</v>
      </c>
      <c r="D38" s="57" t="s">
        <v>31</v>
      </c>
    </row>
    <row r="39" spans="1:4" ht="15.75">
      <c r="A39" s="27"/>
      <c r="B39" s="18">
        <v>34870.19</v>
      </c>
      <c r="C39" s="57" t="s">
        <v>70</v>
      </c>
      <c r="D39" s="57" t="s">
        <v>84</v>
      </c>
    </row>
    <row r="40" spans="1:4" ht="15.75">
      <c r="A40" s="27"/>
      <c r="B40" s="18">
        <v>9656.04</v>
      </c>
      <c r="C40" s="57" t="s">
        <v>71</v>
      </c>
      <c r="D40" s="57" t="s">
        <v>33</v>
      </c>
    </row>
    <row r="41" spans="1:4" ht="15.75">
      <c r="A41" s="27"/>
      <c r="B41" s="18">
        <v>5252.88</v>
      </c>
      <c r="C41" s="57" t="s">
        <v>71</v>
      </c>
      <c r="D41" s="57" t="s">
        <v>80</v>
      </c>
    </row>
    <row r="42" spans="1:4" ht="15.75">
      <c r="A42" s="27"/>
      <c r="B42" s="18">
        <v>17588.97</v>
      </c>
      <c r="C42" s="57" t="s">
        <v>72</v>
      </c>
      <c r="D42" s="57" t="s">
        <v>80</v>
      </c>
    </row>
    <row r="43" spans="1:4" ht="15.75">
      <c r="A43" s="27"/>
      <c r="B43" s="18">
        <v>39571.77</v>
      </c>
      <c r="C43" s="57" t="s">
        <v>85</v>
      </c>
      <c r="D43" s="57" t="s">
        <v>80</v>
      </c>
    </row>
    <row r="44" spans="1:4" ht="15.75">
      <c r="A44" s="27"/>
      <c r="B44" s="18">
        <v>2556.88</v>
      </c>
      <c r="C44" s="57" t="s">
        <v>73</v>
      </c>
      <c r="D44" s="57" t="s">
        <v>86</v>
      </c>
    </row>
    <row r="45" spans="1:4" ht="15.75">
      <c r="A45" s="27"/>
      <c r="B45" s="18">
        <v>909.66</v>
      </c>
      <c r="C45" s="57" t="s">
        <v>74</v>
      </c>
      <c r="D45" s="57" t="s">
        <v>86</v>
      </c>
    </row>
    <row r="46" spans="1:4" ht="15.75">
      <c r="A46" s="27"/>
      <c r="B46" s="18">
        <v>1686.4</v>
      </c>
      <c r="C46" s="57" t="s">
        <v>75</v>
      </c>
      <c r="D46" s="57" t="s">
        <v>86</v>
      </c>
    </row>
    <row r="47" spans="1:4" ht="15.75">
      <c r="A47" s="27"/>
      <c r="B47" s="18">
        <v>967.2</v>
      </c>
      <c r="C47" s="57" t="s">
        <v>76</v>
      </c>
      <c r="D47" s="57" t="s">
        <v>86</v>
      </c>
    </row>
    <row r="48" spans="1:4" ht="15.75">
      <c r="A48" s="27"/>
      <c r="B48" s="18">
        <v>412.92</v>
      </c>
      <c r="C48" s="57" t="s">
        <v>77</v>
      </c>
      <c r="D48" s="57" t="s">
        <v>86</v>
      </c>
    </row>
    <row r="49" spans="1:4" ht="15.75">
      <c r="A49" s="27"/>
      <c r="B49" s="18">
        <v>443.42</v>
      </c>
      <c r="C49" s="57" t="s">
        <v>78</v>
      </c>
      <c r="D49" s="57" t="s">
        <v>86</v>
      </c>
    </row>
    <row r="50" spans="1:4" ht="15.75">
      <c r="A50" s="27"/>
      <c r="B50" s="18">
        <v>8505.46</v>
      </c>
      <c r="C50" s="57" t="s">
        <v>79</v>
      </c>
      <c r="D50" s="57" t="s">
        <v>86</v>
      </c>
    </row>
    <row r="51" spans="1:4" ht="15.75">
      <c r="A51" s="27"/>
      <c r="B51" s="18">
        <v>93.39</v>
      </c>
      <c r="C51" s="57" t="s">
        <v>59</v>
      </c>
      <c r="D51" s="57" t="s">
        <v>81</v>
      </c>
    </row>
    <row r="52" spans="1:4" ht="15.75">
      <c r="A52" s="27"/>
      <c r="B52" s="18"/>
      <c r="C52" s="57"/>
      <c r="D52" s="57"/>
    </row>
    <row r="53" spans="1:4" ht="15.75">
      <c r="A53" s="27"/>
      <c r="B53" s="18"/>
      <c r="C53" s="57"/>
      <c r="D53" s="57"/>
    </row>
    <row r="54" spans="1:4" ht="15.75">
      <c r="A54" s="27"/>
      <c r="B54" s="66"/>
      <c r="C54" s="57"/>
      <c r="D54" s="57"/>
    </row>
    <row r="55" spans="1:4" ht="15.75">
      <c r="A55" s="27"/>
      <c r="B55" s="66"/>
      <c r="C55" s="57"/>
      <c r="D55" s="57"/>
    </row>
    <row r="56" spans="1:4" ht="15.75">
      <c r="A56" s="27"/>
      <c r="B56" s="66"/>
      <c r="C56" s="57"/>
      <c r="D56" s="57"/>
    </row>
    <row r="57" spans="1:4" ht="15.75">
      <c r="A57" s="27"/>
      <c r="B57" s="18"/>
      <c r="C57" s="65"/>
      <c r="D57" s="65"/>
    </row>
    <row r="58" spans="1:4" ht="12.75">
      <c r="A58" s="1"/>
      <c r="B58" s="2"/>
      <c r="C58" s="1"/>
      <c r="D58" s="1"/>
    </row>
    <row r="59" spans="1:4" ht="12.75">
      <c r="A59" s="83" t="s">
        <v>6</v>
      </c>
      <c r="B59" s="79">
        <v>0</v>
      </c>
      <c r="C59" s="81"/>
      <c r="D59" s="81"/>
    </row>
    <row r="60" spans="1:4" ht="19.5" customHeight="1">
      <c r="A60" s="84"/>
      <c r="B60" s="80"/>
      <c r="C60" s="82"/>
      <c r="D60" s="82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68" t="s">
        <v>7</v>
      </c>
      <c r="B67" s="79"/>
      <c r="C67" s="81"/>
      <c r="D67" s="81"/>
    </row>
    <row r="68" spans="1:4" ht="12.75">
      <c r="A68" s="69"/>
      <c r="B68" s="80"/>
      <c r="C68" s="82"/>
      <c r="D68" s="82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5.75">
      <c r="A73" s="9" t="s">
        <v>16</v>
      </c>
      <c r="B73" s="10">
        <f>B15+B21</f>
        <v>327334.5200000001</v>
      </c>
      <c r="C73" s="9"/>
      <c r="D73" s="9"/>
    </row>
    <row r="74" spans="1:4" ht="15.75">
      <c r="A74" s="15"/>
      <c r="B74" s="16"/>
      <c r="C74" s="15"/>
      <c r="D74" s="15"/>
    </row>
    <row r="75" spans="1:4" ht="15.75">
      <c r="A75" s="15"/>
      <c r="B75" s="16"/>
      <c r="C75" s="15"/>
      <c r="D75" s="15"/>
    </row>
    <row r="76" ht="12.75">
      <c r="B76" s="3"/>
    </row>
    <row r="77" spans="1:4" ht="15.75">
      <c r="A77" s="5" t="s">
        <v>8</v>
      </c>
      <c r="B77" s="3"/>
      <c r="C77" s="70" t="s">
        <v>10</v>
      </c>
      <c r="D77" s="70"/>
    </row>
    <row r="78" spans="1:4" ht="15.75">
      <c r="A78" s="4" t="s">
        <v>9</v>
      </c>
      <c r="B78" s="3"/>
      <c r="C78" s="85" t="s">
        <v>20</v>
      </c>
      <c r="D78" s="85"/>
    </row>
    <row r="79" ht="12.75">
      <c r="B79" s="3"/>
    </row>
    <row r="80" ht="12.75">
      <c r="B80" s="3"/>
    </row>
    <row r="81" ht="12.75">
      <c r="B81" s="3"/>
    </row>
    <row r="82" spans="2:4" ht="15.75">
      <c r="B82" s="3"/>
      <c r="C82" s="70" t="s">
        <v>12</v>
      </c>
      <c r="D82" s="70"/>
    </row>
    <row r="83" spans="2:4" ht="15.75">
      <c r="B83" s="3"/>
      <c r="C83" s="70" t="s">
        <v>13</v>
      </c>
      <c r="D83" s="7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59:A60"/>
    <mergeCell ref="B59:B60"/>
    <mergeCell ref="C59:C60"/>
    <mergeCell ref="D59:D60"/>
    <mergeCell ref="A67:A68"/>
    <mergeCell ref="B67:B68"/>
    <mergeCell ref="C67:C68"/>
    <mergeCell ref="D67:D68"/>
    <mergeCell ref="C77:D77"/>
    <mergeCell ref="C78:D78"/>
    <mergeCell ref="C82:D82"/>
    <mergeCell ref="C83:D8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26">
      <selection activeCell="C50" sqref="C50:D50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7.00390625" style="0" customWidth="1"/>
    <col min="4" max="4" width="46.42187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f>SUM(B17:B18)</f>
        <v>0</v>
      </c>
      <c r="C15" s="81"/>
      <c r="D15" s="81"/>
    </row>
    <row r="16" spans="1:4" ht="12.75">
      <c r="A16" s="69"/>
      <c r="B16" s="80"/>
      <c r="C16" s="82"/>
      <c r="D16" s="82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68" t="s">
        <v>5</v>
      </c>
      <c r="B20" s="79">
        <f>SUM(B22:B55)</f>
        <v>217047.51000000004</v>
      </c>
      <c r="C20" s="81"/>
      <c r="D20" s="81"/>
    </row>
    <row r="21" spans="1:4" ht="12.75">
      <c r="A21" s="69"/>
      <c r="B21" s="80"/>
      <c r="C21" s="82"/>
      <c r="D21" s="82"/>
    </row>
    <row r="22" spans="1:4" ht="12.75">
      <c r="A22" s="7"/>
      <c r="B22" s="11">
        <v>9967.11</v>
      </c>
      <c r="C22" s="1" t="s">
        <v>87</v>
      </c>
      <c r="D22" s="1" t="s">
        <v>103</v>
      </c>
    </row>
    <row r="23" spans="1:4" ht="12.75">
      <c r="A23" s="7"/>
      <c r="B23" s="12">
        <v>13514.98</v>
      </c>
      <c r="C23" s="1" t="s">
        <v>88</v>
      </c>
      <c r="D23" s="1" t="s">
        <v>103</v>
      </c>
    </row>
    <row r="24" spans="1:4" ht="12.75">
      <c r="A24" s="7"/>
      <c r="B24" s="12">
        <v>657.55</v>
      </c>
      <c r="C24" s="1" t="s">
        <v>89</v>
      </c>
      <c r="D24" s="1" t="s">
        <v>103</v>
      </c>
    </row>
    <row r="25" spans="1:4" ht="12.75">
      <c r="A25" s="7"/>
      <c r="B25" s="12">
        <v>2997.37</v>
      </c>
      <c r="C25" s="1" t="s">
        <v>90</v>
      </c>
      <c r="D25" s="1" t="s">
        <v>103</v>
      </c>
    </row>
    <row r="26" spans="1:4" ht="12.75">
      <c r="A26" s="7"/>
      <c r="B26" s="12">
        <v>4222.64</v>
      </c>
      <c r="C26" s="1" t="s">
        <v>91</v>
      </c>
      <c r="D26" s="1" t="s">
        <v>103</v>
      </c>
    </row>
    <row r="27" spans="1:4" ht="12.75">
      <c r="A27" s="7"/>
      <c r="B27" s="12">
        <v>9181.84</v>
      </c>
      <c r="C27" s="1" t="s">
        <v>92</v>
      </c>
      <c r="D27" s="1" t="s">
        <v>103</v>
      </c>
    </row>
    <row r="28" spans="1:4" ht="12.75">
      <c r="A28" s="7"/>
      <c r="B28" s="12">
        <v>22721.11</v>
      </c>
      <c r="C28" s="1" t="s">
        <v>93</v>
      </c>
      <c r="D28" s="1" t="s">
        <v>103</v>
      </c>
    </row>
    <row r="29" spans="1:4" ht="12.75">
      <c r="A29" s="7"/>
      <c r="B29" s="12">
        <v>1929.03</v>
      </c>
      <c r="C29" s="1" t="s">
        <v>94</v>
      </c>
      <c r="D29" s="1" t="s">
        <v>103</v>
      </c>
    </row>
    <row r="30" spans="1:4" ht="12.75">
      <c r="A30" s="7"/>
      <c r="B30" s="12">
        <v>6348.19</v>
      </c>
      <c r="C30" s="1" t="s">
        <v>95</v>
      </c>
      <c r="D30" s="1" t="s">
        <v>103</v>
      </c>
    </row>
    <row r="31" spans="1:4" ht="12.75">
      <c r="A31" s="7"/>
      <c r="B31" s="12">
        <v>592.85</v>
      </c>
      <c r="C31" s="1" t="s">
        <v>96</v>
      </c>
      <c r="D31" s="1" t="s">
        <v>103</v>
      </c>
    </row>
    <row r="32" spans="1:4" ht="12.75">
      <c r="A32" s="7"/>
      <c r="B32" s="12">
        <v>1032.78</v>
      </c>
      <c r="C32" s="1" t="s">
        <v>97</v>
      </c>
      <c r="D32" s="1" t="s">
        <v>103</v>
      </c>
    </row>
    <row r="33" spans="1:4" ht="12.75">
      <c r="A33" s="7"/>
      <c r="B33" s="11">
        <v>4827.44</v>
      </c>
      <c r="C33" s="1" t="s">
        <v>98</v>
      </c>
      <c r="D33" s="1" t="s">
        <v>103</v>
      </c>
    </row>
    <row r="34" spans="1:4" ht="12.75">
      <c r="A34" s="7"/>
      <c r="B34" s="11">
        <v>3858.6</v>
      </c>
      <c r="C34" s="1" t="s">
        <v>99</v>
      </c>
      <c r="D34" s="1" t="s">
        <v>103</v>
      </c>
    </row>
    <row r="35" spans="1:4" ht="12.75">
      <c r="A35" s="7"/>
      <c r="B35" s="11">
        <v>2006.47</v>
      </c>
      <c r="C35" s="1" t="s">
        <v>100</v>
      </c>
      <c r="D35" s="1" t="s">
        <v>103</v>
      </c>
    </row>
    <row r="36" spans="1:4" ht="12.75">
      <c r="A36" s="7"/>
      <c r="B36" s="11">
        <v>3726.41</v>
      </c>
      <c r="C36" s="1" t="s">
        <v>101</v>
      </c>
      <c r="D36" s="1" t="s">
        <v>103</v>
      </c>
    </row>
    <row r="37" spans="1:4" ht="12.75">
      <c r="A37" s="7"/>
      <c r="B37" s="11">
        <v>2682.71</v>
      </c>
      <c r="C37" s="1" t="s">
        <v>102</v>
      </c>
      <c r="D37" s="1" t="s">
        <v>103</v>
      </c>
    </row>
    <row r="38" spans="1:4" ht="12.75">
      <c r="A38" s="7"/>
      <c r="B38" s="2">
        <v>6000</v>
      </c>
      <c r="C38" s="1" t="s">
        <v>104</v>
      </c>
      <c r="D38" s="1" t="s">
        <v>31</v>
      </c>
    </row>
    <row r="39" spans="1:4" ht="12.75">
      <c r="A39" s="7"/>
      <c r="B39" s="8">
        <v>2095.6</v>
      </c>
      <c r="C39" s="8" t="s">
        <v>105</v>
      </c>
      <c r="D39" s="1" t="s">
        <v>80</v>
      </c>
    </row>
    <row r="40" spans="1:4" ht="12.75">
      <c r="A40" s="7"/>
      <c r="B40" s="8">
        <v>894</v>
      </c>
      <c r="C40" s="8" t="s">
        <v>106</v>
      </c>
      <c r="D40" s="1" t="s">
        <v>31</v>
      </c>
    </row>
    <row r="41" spans="1:4" ht="12.75">
      <c r="A41" s="7"/>
      <c r="B41" s="8">
        <v>1721.32</v>
      </c>
      <c r="C41" s="7" t="s">
        <v>107</v>
      </c>
      <c r="D41" s="1" t="s">
        <v>80</v>
      </c>
    </row>
    <row r="42" spans="1:4" ht="12.75">
      <c r="A42" s="7"/>
      <c r="B42" s="8">
        <v>131.29</v>
      </c>
      <c r="C42" s="8" t="s">
        <v>108</v>
      </c>
      <c r="D42" s="1" t="s">
        <v>80</v>
      </c>
    </row>
    <row r="43" spans="1:4" ht="12.75">
      <c r="A43" s="7"/>
      <c r="B43" s="8">
        <v>620</v>
      </c>
      <c r="C43" s="7" t="s">
        <v>109</v>
      </c>
      <c r="D43" s="1" t="s">
        <v>31</v>
      </c>
    </row>
    <row r="44" spans="1:4" ht="12.75">
      <c r="A44" s="7"/>
      <c r="B44" s="8">
        <v>86607.08</v>
      </c>
      <c r="C44" s="7" t="s">
        <v>110</v>
      </c>
      <c r="D44" s="1" t="s">
        <v>80</v>
      </c>
    </row>
    <row r="45" spans="1:4" ht="12.75">
      <c r="A45" s="7"/>
      <c r="B45" s="8">
        <v>9019.87</v>
      </c>
      <c r="C45" s="7" t="s">
        <v>111</v>
      </c>
      <c r="D45" s="1" t="s">
        <v>80</v>
      </c>
    </row>
    <row r="46" spans="1:4" ht="12.75">
      <c r="A46" s="7"/>
      <c r="B46" s="8">
        <v>1055.04</v>
      </c>
      <c r="C46" s="7" t="s">
        <v>112</v>
      </c>
      <c r="D46" s="1" t="s">
        <v>31</v>
      </c>
    </row>
    <row r="47" spans="1:4" ht="12.75">
      <c r="A47" s="7"/>
      <c r="B47" s="8">
        <v>1599.64</v>
      </c>
      <c r="C47" s="7" t="s">
        <v>113</v>
      </c>
      <c r="D47" s="1" t="s">
        <v>31</v>
      </c>
    </row>
    <row r="48" spans="1:4" ht="12.75">
      <c r="A48" s="7"/>
      <c r="B48" s="8">
        <v>11176.28</v>
      </c>
      <c r="C48" s="7" t="s">
        <v>114</v>
      </c>
      <c r="D48" s="1" t="s">
        <v>48</v>
      </c>
    </row>
    <row r="49" spans="1:4" ht="12.75">
      <c r="A49" s="7"/>
      <c r="B49" s="8">
        <v>860.31</v>
      </c>
      <c r="C49" s="7" t="s">
        <v>74</v>
      </c>
      <c r="D49" s="1" t="s">
        <v>31</v>
      </c>
    </row>
    <row r="50" spans="1:4" ht="12.75">
      <c r="A50" s="7"/>
      <c r="B50" s="8">
        <v>5000</v>
      </c>
      <c r="C50" s="7" t="s">
        <v>115</v>
      </c>
      <c r="D50" s="1" t="s">
        <v>25</v>
      </c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83" t="s">
        <v>6</v>
      </c>
      <c r="B56" s="79">
        <v>0</v>
      </c>
      <c r="C56" s="81"/>
      <c r="D56" s="81"/>
    </row>
    <row r="57" spans="1:4" ht="18" customHeight="1">
      <c r="A57" s="84"/>
      <c r="B57" s="80"/>
      <c r="C57" s="82"/>
      <c r="D57" s="82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68" t="s">
        <v>7</v>
      </c>
      <c r="B60" s="79">
        <v>0</v>
      </c>
      <c r="C60" s="81"/>
      <c r="D60" s="81"/>
    </row>
    <row r="61" spans="1:4" ht="12.75">
      <c r="A61" s="69"/>
      <c r="B61" s="80"/>
      <c r="C61" s="82"/>
      <c r="D61" s="82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16</v>
      </c>
      <c r="B66" s="10">
        <f>B15+B20</f>
        <v>217047.51000000004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70" t="s">
        <v>10</v>
      </c>
      <c r="D69" s="70"/>
    </row>
    <row r="70" spans="1:4" ht="15.75">
      <c r="A70" s="4" t="s">
        <v>9</v>
      </c>
      <c r="B70" s="3"/>
      <c r="C70" s="85" t="s">
        <v>22</v>
      </c>
      <c r="D70" s="85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70" t="s">
        <v>12</v>
      </c>
      <c r="D74" s="70"/>
    </row>
    <row r="75" spans="2:4" ht="15.75">
      <c r="B75" s="3"/>
      <c r="C75" s="70" t="s">
        <v>13</v>
      </c>
      <c r="D75" s="70"/>
    </row>
  </sheetData>
  <mergeCells count="26">
    <mergeCell ref="C69:D69"/>
    <mergeCell ref="C70:D70"/>
    <mergeCell ref="C74:D74"/>
    <mergeCell ref="C75:D75"/>
    <mergeCell ref="A60:A61"/>
    <mergeCell ref="B60:B61"/>
    <mergeCell ref="C60:C61"/>
    <mergeCell ref="D60:D61"/>
    <mergeCell ref="A56:A57"/>
    <mergeCell ref="B56:B57"/>
    <mergeCell ref="C56:C57"/>
    <mergeCell ref="D56:D57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0">
      <selection activeCell="D38" sqref="D38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3.7109375" style="0" customWidth="1"/>
    <col min="4" max="4" width="27.710937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f>B17+B18</f>
        <v>0</v>
      </c>
      <c r="C15" s="81"/>
      <c r="D15" s="81"/>
    </row>
    <row r="16" spans="1:4" ht="12.75">
      <c r="A16" s="69"/>
      <c r="B16" s="80"/>
      <c r="C16" s="82"/>
      <c r="D16" s="8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68" t="s">
        <v>5</v>
      </c>
      <c r="B20" s="79">
        <f>B22+B23+B24+B25+B26+B27+B28+B29+B30+B31+B32+B33+B34+B35+B36+B37</f>
        <v>28824.149999999998</v>
      </c>
      <c r="C20" s="81"/>
      <c r="D20" s="81"/>
    </row>
    <row r="21" spans="1:4" ht="12.75">
      <c r="A21" s="69"/>
      <c r="B21" s="80"/>
      <c r="C21" s="82"/>
      <c r="D21" s="82"/>
    </row>
    <row r="22" spans="1:4" ht="12.75">
      <c r="A22" s="7"/>
      <c r="B22" s="24">
        <v>224</v>
      </c>
      <c r="C22" s="19" t="s">
        <v>116</v>
      </c>
      <c r="D22" s="1" t="s">
        <v>122</v>
      </c>
    </row>
    <row r="23" spans="1:4" ht="12.75">
      <c r="A23" s="7"/>
      <c r="B23" s="24">
        <v>307.8</v>
      </c>
      <c r="C23" s="19" t="s">
        <v>117</v>
      </c>
      <c r="D23" s="1" t="s">
        <v>122</v>
      </c>
    </row>
    <row r="24" spans="1:4" ht="12.75">
      <c r="A24" s="7"/>
      <c r="B24" s="24">
        <v>2748.94</v>
      </c>
      <c r="C24" s="19" t="s">
        <v>118</v>
      </c>
      <c r="D24" s="1" t="s">
        <v>122</v>
      </c>
    </row>
    <row r="25" spans="1:4" ht="12.75">
      <c r="A25" s="7"/>
      <c r="B25" s="24">
        <v>4028.41</v>
      </c>
      <c r="C25" s="19" t="s">
        <v>119</v>
      </c>
      <c r="D25" s="1" t="s">
        <v>123</v>
      </c>
    </row>
    <row r="26" spans="1:4" ht="12.75">
      <c r="A26" s="7"/>
      <c r="B26" s="24">
        <v>441.07</v>
      </c>
      <c r="C26" s="19" t="s">
        <v>119</v>
      </c>
      <c r="D26" s="1" t="s">
        <v>124</v>
      </c>
    </row>
    <row r="27" spans="1:4" ht="12.75">
      <c r="A27" s="7"/>
      <c r="B27" s="24">
        <v>3435.9</v>
      </c>
      <c r="C27" s="19" t="s">
        <v>119</v>
      </c>
      <c r="D27" s="1" t="s">
        <v>125</v>
      </c>
    </row>
    <row r="28" spans="1:4" ht="12.75">
      <c r="A28" s="7"/>
      <c r="B28" s="24">
        <v>362.96</v>
      </c>
      <c r="C28" s="19" t="s">
        <v>119</v>
      </c>
      <c r="D28" s="1" t="s">
        <v>125</v>
      </c>
    </row>
    <row r="29" spans="1:4" ht="12.75">
      <c r="A29" s="7"/>
      <c r="B29" s="24">
        <v>9720.57</v>
      </c>
      <c r="C29" s="19" t="s">
        <v>120</v>
      </c>
      <c r="D29" s="19" t="s">
        <v>32</v>
      </c>
    </row>
    <row r="30" spans="1:4" ht="12.75">
      <c r="A30" s="7"/>
      <c r="B30" s="26">
        <v>7554.5</v>
      </c>
      <c r="C30" s="23" t="s">
        <v>121</v>
      </c>
      <c r="D30" s="1" t="s">
        <v>33</v>
      </c>
    </row>
    <row r="31" spans="1:4" ht="12.75">
      <c r="A31" s="7"/>
      <c r="B31" s="26"/>
      <c r="C31" s="23"/>
      <c r="D31" s="1"/>
    </row>
    <row r="32" spans="1:4" ht="12.75">
      <c r="A32" s="7"/>
      <c r="B32" s="26"/>
      <c r="C32" s="23"/>
      <c r="D32" s="1"/>
    </row>
    <row r="33" spans="1:4" ht="12.75">
      <c r="A33" s="7"/>
      <c r="B33" s="26"/>
      <c r="C33" s="23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1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3" t="s">
        <v>6</v>
      </c>
      <c r="B53" s="79">
        <v>0</v>
      </c>
      <c r="C53" s="81"/>
      <c r="D53" s="81"/>
    </row>
    <row r="54" spans="1:4" ht="21" customHeight="1">
      <c r="A54" s="84"/>
      <c r="B54" s="80"/>
      <c r="C54" s="82"/>
      <c r="D54" s="8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68" t="s">
        <v>7</v>
      </c>
      <c r="B61" s="79">
        <v>0</v>
      </c>
      <c r="C61" s="81"/>
      <c r="D61" s="81"/>
    </row>
    <row r="62" spans="1:4" ht="12.75">
      <c r="A62" s="69"/>
      <c r="B62" s="80"/>
      <c r="C62" s="82"/>
      <c r="D62" s="8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28824.149999999998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0" t="s">
        <v>10</v>
      </c>
      <c r="D70" s="70"/>
    </row>
    <row r="71" spans="1:4" ht="15.75">
      <c r="A71" s="4" t="s">
        <v>9</v>
      </c>
      <c r="B71" s="3"/>
      <c r="C71" s="85" t="s">
        <v>23</v>
      </c>
      <c r="D71" s="8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0" t="s">
        <v>12</v>
      </c>
      <c r="D75" s="70"/>
    </row>
    <row r="76" spans="2:4" ht="15.75">
      <c r="B76" s="3"/>
      <c r="C76" s="70" t="s">
        <v>13</v>
      </c>
      <c r="D76" s="7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52"/>
  <sheetViews>
    <sheetView workbookViewId="0" topLeftCell="A4">
      <selection activeCell="D29" sqref="D29:D30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41.2812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f>B17+B18</f>
        <v>864897</v>
      </c>
      <c r="C15" s="81"/>
      <c r="D15" s="81"/>
    </row>
    <row r="16" spans="1:4" ht="12.75">
      <c r="A16" s="69"/>
      <c r="B16" s="80"/>
      <c r="C16" s="82"/>
      <c r="D16" s="82"/>
    </row>
    <row r="17" spans="1:4" ht="12.75">
      <c r="A17" s="1"/>
      <c r="B17" s="11">
        <v>193219</v>
      </c>
      <c r="C17" s="1" t="s">
        <v>52</v>
      </c>
      <c r="D17" s="1" t="s">
        <v>127</v>
      </c>
    </row>
    <row r="18" spans="1:4" ht="12.75">
      <c r="A18" s="1"/>
      <c r="B18" s="2">
        <v>671678</v>
      </c>
      <c r="C18" s="1" t="s">
        <v>126</v>
      </c>
      <c r="D18" s="1" t="s">
        <v>127</v>
      </c>
    </row>
    <row r="19" spans="1:4" ht="12.75">
      <c r="A19" s="1"/>
      <c r="B19" s="2"/>
      <c r="C19" s="1"/>
      <c r="D19" s="1"/>
    </row>
    <row r="20" spans="1:4" ht="12.75" customHeight="1">
      <c r="A20" s="68" t="s">
        <v>5</v>
      </c>
      <c r="B20" s="79">
        <f>SUM(B22:B28)</f>
        <v>28565</v>
      </c>
      <c r="C20" s="81"/>
      <c r="D20" s="81"/>
    </row>
    <row r="21" spans="1:4" ht="12.75" customHeight="1">
      <c r="A21" s="69"/>
      <c r="B21" s="80"/>
      <c r="C21" s="82"/>
      <c r="D21" s="82"/>
    </row>
    <row r="22" spans="1:4" ht="12.75">
      <c r="A22" s="7"/>
      <c r="B22" s="12">
        <v>28565</v>
      </c>
      <c r="C22" s="1" t="s">
        <v>42</v>
      </c>
      <c r="D22" s="1" t="s">
        <v>33</v>
      </c>
    </row>
    <row r="23" spans="1:4" ht="12.75">
      <c r="A23" s="7"/>
      <c r="B23" s="26"/>
      <c r="C23" s="19"/>
      <c r="D23" s="19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83" t="s">
        <v>6</v>
      </c>
      <c r="B29" s="79">
        <v>0</v>
      </c>
      <c r="C29" s="81"/>
      <c r="D29" s="81"/>
    </row>
    <row r="30" spans="1:4" ht="21" customHeight="1">
      <c r="A30" s="84"/>
      <c r="B30" s="80"/>
      <c r="C30" s="82"/>
      <c r="D30" s="82"/>
    </row>
    <row r="31" spans="1:4" ht="12.75">
      <c r="A31" s="1"/>
      <c r="B31" s="11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68" t="s">
        <v>7</v>
      </c>
      <c r="B37" s="79">
        <v>0</v>
      </c>
      <c r="C37" s="81"/>
      <c r="D37" s="81"/>
    </row>
    <row r="38" spans="1:4" ht="12.75">
      <c r="A38" s="69"/>
      <c r="B38" s="80"/>
      <c r="C38" s="82"/>
      <c r="D38" s="82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9" t="s">
        <v>16</v>
      </c>
      <c r="B43" s="10">
        <f>B20</f>
        <v>28565</v>
      </c>
      <c r="C43" s="9"/>
      <c r="D43" s="9"/>
    </row>
    <row r="44" ht="12.75">
      <c r="B44" s="3"/>
    </row>
    <row r="45" ht="12.75">
      <c r="B45" s="3"/>
    </row>
    <row r="46" spans="1:4" ht="15.75">
      <c r="A46" s="5" t="s">
        <v>8</v>
      </c>
      <c r="B46" s="3"/>
      <c r="C46" s="70" t="s">
        <v>10</v>
      </c>
      <c r="D46" s="70"/>
    </row>
    <row r="47" spans="1:4" ht="15.75">
      <c r="A47" s="4" t="s">
        <v>9</v>
      </c>
      <c r="B47" s="3"/>
      <c r="C47" s="85" t="s">
        <v>17</v>
      </c>
      <c r="D47" s="85"/>
    </row>
    <row r="48" ht="12.75">
      <c r="B48" s="3"/>
    </row>
    <row r="49" ht="12.75">
      <c r="B49" s="3"/>
    </row>
    <row r="50" ht="12.75">
      <c r="B50" s="3"/>
    </row>
    <row r="51" spans="2:4" ht="15.75">
      <c r="B51" s="3"/>
      <c r="C51" s="70" t="s">
        <v>12</v>
      </c>
      <c r="D51" s="70"/>
    </row>
    <row r="52" spans="2:4" ht="15.75">
      <c r="B52" s="3"/>
      <c r="C52" s="70" t="s">
        <v>13</v>
      </c>
      <c r="D52" s="7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29:A30"/>
    <mergeCell ref="B29:B30"/>
    <mergeCell ref="C29:C30"/>
    <mergeCell ref="D29:D30"/>
    <mergeCell ref="A37:A38"/>
    <mergeCell ref="B37:B38"/>
    <mergeCell ref="C37:C38"/>
    <mergeCell ref="D37:D38"/>
    <mergeCell ref="C46:D46"/>
    <mergeCell ref="C47:D47"/>
    <mergeCell ref="C51:D51"/>
    <mergeCell ref="C52:D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">
      <selection activeCell="G24" sqref="G24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25.2812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f>B17</f>
        <v>0</v>
      </c>
      <c r="C15" s="81"/>
      <c r="D15" s="81"/>
    </row>
    <row r="16" spans="1:4" ht="12.75">
      <c r="A16" s="69"/>
      <c r="B16" s="80"/>
      <c r="C16" s="82"/>
      <c r="D16" s="8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68" t="s">
        <v>5</v>
      </c>
      <c r="B20" s="79">
        <f>SUM(B22:B50)</f>
        <v>196328.5</v>
      </c>
      <c r="C20" s="81"/>
      <c r="D20" s="81"/>
    </row>
    <row r="21" spans="1:4" ht="12.75">
      <c r="A21" s="69"/>
      <c r="B21" s="80"/>
      <c r="C21" s="82"/>
      <c r="D21" s="82"/>
    </row>
    <row r="22" spans="1:4" ht="12.75">
      <c r="A22" s="7"/>
      <c r="B22" s="8">
        <v>763.84</v>
      </c>
      <c r="C22" s="7" t="s">
        <v>28</v>
      </c>
      <c r="D22" s="1" t="s">
        <v>31</v>
      </c>
    </row>
    <row r="23" spans="1:4" ht="12.75">
      <c r="A23" s="7"/>
      <c r="B23" s="8">
        <v>750.5</v>
      </c>
      <c r="C23" s="7" t="s">
        <v>128</v>
      </c>
      <c r="D23" s="1" t="s">
        <v>80</v>
      </c>
    </row>
    <row r="24" spans="1:4" ht="12.75">
      <c r="A24" s="7"/>
      <c r="B24" s="8">
        <v>414.16</v>
      </c>
      <c r="C24" s="7" t="s">
        <v>129</v>
      </c>
      <c r="D24" s="1" t="s">
        <v>31</v>
      </c>
    </row>
    <row r="25" spans="1:4" ht="12.75">
      <c r="A25" s="7"/>
      <c r="B25" s="8">
        <v>194400</v>
      </c>
      <c r="C25" s="7" t="s">
        <v>130</v>
      </c>
      <c r="D25" s="1" t="s">
        <v>131</v>
      </c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3" t="s">
        <v>6</v>
      </c>
      <c r="B53" s="79">
        <f>SUM(B55:B58)</f>
        <v>0</v>
      </c>
      <c r="C53" s="81"/>
      <c r="D53" s="81"/>
    </row>
    <row r="54" spans="1:4" ht="22.5" customHeight="1">
      <c r="A54" s="84"/>
      <c r="B54" s="80"/>
      <c r="C54" s="82"/>
      <c r="D54" s="8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68" t="s">
        <v>7</v>
      </c>
      <c r="B61" s="79">
        <v>0</v>
      </c>
      <c r="C61" s="81"/>
      <c r="D61" s="81"/>
    </row>
    <row r="62" spans="1:4" ht="12.75">
      <c r="A62" s="69"/>
      <c r="B62" s="80"/>
      <c r="C62" s="82"/>
      <c r="D62" s="8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196328.5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0" t="s">
        <v>10</v>
      </c>
      <c r="D70" s="70"/>
    </row>
    <row r="71" spans="1:4" ht="15.75">
      <c r="A71" s="4" t="s">
        <v>9</v>
      </c>
      <c r="B71" s="3"/>
      <c r="C71" s="85" t="s">
        <v>17</v>
      </c>
      <c r="D71" s="8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0" t="s">
        <v>12</v>
      </c>
      <c r="D75" s="70"/>
    </row>
    <row r="76" spans="2:4" ht="15.75">
      <c r="B76" s="3"/>
      <c r="C76" s="70" t="s">
        <v>13</v>
      </c>
      <c r="D76" s="70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D24" sqref="D24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28.28125" style="0" customWidth="1"/>
    <col min="4" max="4" width="27.14062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v>0</v>
      </c>
      <c r="C15" s="81"/>
      <c r="D15" s="81"/>
    </row>
    <row r="16" spans="1:4" ht="12.75">
      <c r="A16" s="69"/>
      <c r="B16" s="80"/>
      <c r="C16" s="82"/>
      <c r="D16" s="8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68" t="s">
        <v>5</v>
      </c>
      <c r="B20" s="79">
        <f>B22+B23+B24+B25+B26+B27</f>
        <v>14956.33</v>
      </c>
      <c r="C20" s="81"/>
      <c r="D20" s="81"/>
    </row>
    <row r="21" spans="1:4" ht="12.75">
      <c r="A21" s="69"/>
      <c r="B21" s="80"/>
      <c r="C21" s="82"/>
      <c r="D21" s="82"/>
    </row>
    <row r="22" spans="1:4" ht="12.75">
      <c r="A22" s="7"/>
      <c r="B22" s="11">
        <v>5000</v>
      </c>
      <c r="C22" s="7" t="s">
        <v>115</v>
      </c>
      <c r="D22" s="1" t="s">
        <v>25</v>
      </c>
    </row>
    <row r="23" spans="1:4" ht="12.75">
      <c r="A23" s="7"/>
      <c r="B23" s="11">
        <v>1860</v>
      </c>
      <c r="C23" s="1" t="s">
        <v>132</v>
      </c>
      <c r="D23" s="1" t="s">
        <v>133</v>
      </c>
    </row>
    <row r="24" spans="1:4" ht="12.75">
      <c r="A24" s="7"/>
      <c r="B24" s="8">
        <v>8096.33</v>
      </c>
      <c r="C24" s="7" t="s">
        <v>134</v>
      </c>
      <c r="D24" s="1" t="s">
        <v>80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3" t="s">
        <v>6</v>
      </c>
      <c r="B53" s="79">
        <f>SUM(B55:B58)</f>
        <v>0</v>
      </c>
      <c r="C53" s="81"/>
      <c r="D53" s="81"/>
    </row>
    <row r="54" spans="1:4" ht="18" customHeight="1">
      <c r="A54" s="84"/>
      <c r="B54" s="80"/>
      <c r="C54" s="82"/>
      <c r="D54" s="8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68" t="s">
        <v>7</v>
      </c>
      <c r="B61" s="79">
        <v>0</v>
      </c>
      <c r="C61" s="81"/>
      <c r="D61" s="81"/>
    </row>
    <row r="62" spans="1:4" ht="12.75">
      <c r="A62" s="69"/>
      <c r="B62" s="80"/>
      <c r="C62" s="82"/>
      <c r="D62" s="8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14956.33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0" t="s">
        <v>10</v>
      </c>
      <c r="D70" s="70"/>
    </row>
    <row r="71" spans="1:4" ht="15.75">
      <c r="A71" s="4" t="s">
        <v>9</v>
      </c>
      <c r="B71" s="3"/>
      <c r="C71" s="85" t="s">
        <v>17</v>
      </c>
      <c r="D71" s="8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0" t="s">
        <v>12</v>
      </c>
      <c r="D75" s="70"/>
    </row>
    <row r="76" spans="2:4" ht="15.75">
      <c r="B76" s="3"/>
      <c r="C76" s="70" t="s">
        <v>13</v>
      </c>
      <c r="D76" s="7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1">
      <selection activeCell="D23" sqref="D23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9.57421875" style="0" customWidth="1"/>
    <col min="4" max="4" width="27.5742187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f>B17</f>
        <v>0</v>
      </c>
      <c r="C15" s="81"/>
      <c r="D15" s="81"/>
    </row>
    <row r="16" spans="1:4" ht="12.75">
      <c r="A16" s="69"/>
      <c r="B16" s="80"/>
      <c r="C16" s="82"/>
      <c r="D16" s="82"/>
    </row>
    <row r="17" spans="1:4" ht="12.75">
      <c r="A17" s="1"/>
      <c r="B17" s="11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68" t="s">
        <v>5</v>
      </c>
      <c r="B20" s="79">
        <f>SUM(B22:B48)</f>
        <v>3454.05</v>
      </c>
      <c r="C20" s="81"/>
      <c r="D20" s="81"/>
    </row>
    <row r="21" spans="1:4" ht="12.75">
      <c r="A21" s="69"/>
      <c r="B21" s="80"/>
      <c r="C21" s="82"/>
      <c r="D21" s="82"/>
    </row>
    <row r="22" spans="1:4" ht="12.75">
      <c r="A22" s="7"/>
      <c r="B22" s="8">
        <v>883.71</v>
      </c>
      <c r="C22" s="7" t="s">
        <v>135</v>
      </c>
      <c r="D22" s="1" t="s">
        <v>125</v>
      </c>
    </row>
    <row r="23" spans="1:4" ht="12.75">
      <c r="A23" s="7"/>
      <c r="B23" s="24">
        <v>2570.34</v>
      </c>
      <c r="C23" s="19" t="s">
        <v>136</v>
      </c>
      <c r="D23" s="19" t="s">
        <v>80</v>
      </c>
    </row>
    <row r="24" spans="1:4" ht="12.75">
      <c r="A24" s="7"/>
      <c r="B24" s="18"/>
      <c r="C24" s="7"/>
      <c r="D24" s="1"/>
    </row>
    <row r="25" spans="1:4" ht="12.75">
      <c r="A25" s="7"/>
      <c r="C25" s="7"/>
      <c r="D25" s="1"/>
    </row>
    <row r="26" spans="1:4" ht="12.75">
      <c r="A26" s="7"/>
      <c r="B26" s="18"/>
      <c r="C26" s="7"/>
      <c r="D26" s="1"/>
    </row>
    <row r="27" spans="1:4" ht="12.75">
      <c r="A27" s="7"/>
      <c r="B27" s="18"/>
      <c r="C27" s="7"/>
      <c r="D27" s="1"/>
    </row>
    <row r="28" spans="1:4" ht="12.75">
      <c r="A28" s="7"/>
      <c r="B28" s="18"/>
      <c r="C28" s="7"/>
      <c r="D28" s="1"/>
    </row>
    <row r="29" spans="1:4" ht="12.75">
      <c r="A29" s="7"/>
      <c r="B29" s="18"/>
      <c r="C29" s="7"/>
      <c r="D29" s="1"/>
    </row>
    <row r="30" spans="1:4" ht="12.75">
      <c r="A30" s="7"/>
      <c r="B30" s="18"/>
      <c r="C30" s="7"/>
      <c r="D30" s="1"/>
    </row>
    <row r="31" spans="1:4" ht="12.75">
      <c r="A31" s="7"/>
      <c r="B31" s="18"/>
      <c r="C31" s="7"/>
      <c r="D31" s="1"/>
    </row>
    <row r="32" spans="1:4" ht="12.75">
      <c r="A32" s="7"/>
      <c r="B32" s="18"/>
      <c r="C32" s="1"/>
      <c r="D32" s="1"/>
    </row>
    <row r="33" spans="1:4" ht="12.75">
      <c r="A33" s="7"/>
      <c r="B33" s="18"/>
      <c r="C33" s="7"/>
      <c r="D33" s="1"/>
    </row>
    <row r="34" spans="1:4" ht="12.75">
      <c r="A34" s="7"/>
      <c r="B34" s="18"/>
      <c r="C34" s="7"/>
      <c r="D34" s="1"/>
    </row>
    <row r="35" spans="1:4" ht="12.75">
      <c r="A35" s="7"/>
      <c r="B35" s="18"/>
      <c r="C35" s="7"/>
      <c r="D35" s="1"/>
    </row>
    <row r="36" spans="1:4" ht="12.75">
      <c r="A36" s="7"/>
      <c r="B36" s="18"/>
      <c r="C36" s="7"/>
      <c r="D36" s="1"/>
    </row>
    <row r="37" spans="1:4" ht="12.75">
      <c r="A37" s="7"/>
      <c r="B37" s="18"/>
      <c r="C37" s="7"/>
      <c r="D37" s="1"/>
    </row>
    <row r="38" spans="1:4" ht="12.75">
      <c r="A38" s="7"/>
      <c r="B38" s="18"/>
      <c r="C38" s="7"/>
      <c r="D38" s="1"/>
    </row>
    <row r="39" spans="1:4" ht="12.75">
      <c r="A39" s="7"/>
      <c r="B39" s="18"/>
      <c r="C39" s="7"/>
      <c r="D39" s="1"/>
    </row>
    <row r="40" spans="1:4" ht="12.75">
      <c r="A40" s="7"/>
      <c r="B40" s="18"/>
      <c r="C40" s="7"/>
      <c r="D40" s="1"/>
    </row>
    <row r="41" spans="1:4" ht="12.75">
      <c r="A41" s="7"/>
      <c r="B41" s="18"/>
      <c r="C41" s="7"/>
      <c r="D41" s="1"/>
    </row>
    <row r="42" spans="1:4" ht="12.75">
      <c r="A42" s="7"/>
      <c r="B42" s="18"/>
      <c r="C42" s="7"/>
      <c r="D42" s="1"/>
    </row>
    <row r="43" spans="1:4" ht="12.75">
      <c r="A43" s="7"/>
      <c r="B43" s="18"/>
      <c r="C43" s="7"/>
      <c r="D43" s="1"/>
    </row>
    <row r="44" spans="1:4" ht="12.75">
      <c r="A44" s="7"/>
      <c r="B44" s="18"/>
      <c r="C44" s="7"/>
      <c r="D44" s="1"/>
    </row>
    <row r="45" spans="1:4" ht="12.75">
      <c r="A45" s="1"/>
      <c r="B45" s="18"/>
      <c r="C45" s="1"/>
      <c r="D45" s="1"/>
    </row>
    <row r="46" spans="1:4" ht="12.75">
      <c r="A46" s="1"/>
      <c r="B46" s="18"/>
      <c r="C46" s="1"/>
      <c r="D46" s="1"/>
    </row>
    <row r="47" spans="1:4" ht="12.75">
      <c r="A47" s="1"/>
      <c r="B47" s="18"/>
      <c r="C47" s="1"/>
      <c r="D47" s="1"/>
    </row>
    <row r="48" spans="1:4" ht="12.75">
      <c r="A48" s="1"/>
      <c r="B48" s="18"/>
      <c r="C48" s="1"/>
      <c r="D48" s="1"/>
    </row>
    <row r="49" spans="1:4" ht="12.75">
      <c r="A49" s="1"/>
      <c r="B49" s="18"/>
      <c r="C49" s="1"/>
      <c r="D49" s="1"/>
    </row>
    <row r="50" spans="1:4" ht="12.75">
      <c r="A50" s="1"/>
      <c r="B50" s="18"/>
      <c r="C50" s="1"/>
      <c r="D50" s="1"/>
    </row>
    <row r="51" spans="1:4" ht="12.75">
      <c r="A51" s="1"/>
      <c r="B51" s="18"/>
      <c r="C51" s="1"/>
      <c r="D51" s="1"/>
    </row>
    <row r="52" spans="1:4" ht="12.75" customHeight="1">
      <c r="A52" s="83" t="s">
        <v>6</v>
      </c>
      <c r="B52" s="98"/>
      <c r="C52" s="81"/>
      <c r="D52" s="81"/>
    </row>
    <row r="53" spans="1:4" ht="20.25" customHeight="1">
      <c r="A53" s="84"/>
      <c r="B53" s="99"/>
      <c r="C53" s="82"/>
      <c r="D53" s="82"/>
    </row>
    <row r="54" spans="1:4" ht="12.75">
      <c r="A54" s="1"/>
      <c r="B54" s="18"/>
      <c r="C54" s="1"/>
      <c r="D54" s="1"/>
    </row>
    <row r="55" spans="1:4" ht="12.75">
      <c r="A55" s="1"/>
      <c r="B55" s="18"/>
      <c r="C55" s="1"/>
      <c r="D55" s="1"/>
    </row>
    <row r="56" spans="1:4" ht="12.75">
      <c r="A56" s="1"/>
      <c r="B56" s="18"/>
      <c r="C56" s="1"/>
      <c r="D56" s="1"/>
    </row>
    <row r="57" spans="1:4" ht="12.75">
      <c r="A57" s="1"/>
      <c r="B57" s="18"/>
      <c r="C57" s="1"/>
      <c r="D57" s="1"/>
    </row>
    <row r="58" spans="1:4" ht="12.75">
      <c r="A58" s="1"/>
      <c r="B58" s="18"/>
      <c r="C58" s="1"/>
      <c r="D58" s="1"/>
    </row>
    <row r="59" spans="1:4" ht="12.75">
      <c r="A59" s="1"/>
      <c r="B59" s="18"/>
      <c r="C59" s="1"/>
      <c r="D59" s="1"/>
    </row>
    <row r="60" spans="1:4" ht="12.75" customHeight="1">
      <c r="A60" s="68" t="s">
        <v>7</v>
      </c>
      <c r="B60" s="98"/>
      <c r="C60" s="81"/>
      <c r="D60" s="81"/>
    </row>
    <row r="61" spans="1:4" ht="12.75" customHeight="1">
      <c r="A61" s="69"/>
      <c r="B61" s="99"/>
      <c r="C61" s="82"/>
      <c r="D61" s="82"/>
    </row>
    <row r="62" spans="1:4" ht="12.75">
      <c r="A62" s="1"/>
      <c r="B62" s="18"/>
      <c r="C62" s="1"/>
      <c r="D62" s="1"/>
    </row>
    <row r="63" spans="1:4" ht="12.75">
      <c r="A63" s="1"/>
      <c r="B63" s="18"/>
      <c r="C63" s="1"/>
      <c r="D63" s="1"/>
    </row>
    <row r="64" spans="1:4" ht="12.75">
      <c r="A64" s="1"/>
      <c r="B64" s="18"/>
      <c r="C64" s="1"/>
      <c r="D64" s="1"/>
    </row>
    <row r="65" spans="1:4" ht="12.75">
      <c r="A65" s="1"/>
      <c r="B65" s="18"/>
      <c r="C65" s="1"/>
      <c r="D65" s="1"/>
    </row>
    <row r="66" spans="1:4" ht="15.75">
      <c r="A66" s="9" t="s">
        <v>16</v>
      </c>
      <c r="B66" s="10">
        <f>B20+B15</f>
        <v>3454.05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70" t="s">
        <v>10</v>
      </c>
      <c r="D69" s="70"/>
    </row>
    <row r="70" spans="1:4" ht="15.75">
      <c r="A70" s="4" t="s">
        <v>9</v>
      </c>
      <c r="B70" s="3"/>
      <c r="C70" s="85" t="s">
        <v>17</v>
      </c>
      <c r="D70" s="85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70" t="s">
        <v>12</v>
      </c>
      <c r="D74" s="70"/>
    </row>
    <row r="75" spans="2:4" ht="15.75">
      <c r="B75" s="3"/>
      <c r="C75" s="70" t="s">
        <v>13</v>
      </c>
      <c r="D75" s="7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2:A53"/>
    <mergeCell ref="C52:C53"/>
    <mergeCell ref="D52:D53"/>
    <mergeCell ref="A60:A61"/>
    <mergeCell ref="C60:C61"/>
    <mergeCell ref="D60:D61"/>
    <mergeCell ref="B52:B53"/>
    <mergeCell ref="B60:B61"/>
    <mergeCell ref="C69:D69"/>
    <mergeCell ref="C70:D70"/>
    <mergeCell ref="C74:D74"/>
    <mergeCell ref="C75:D7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3">
      <selection activeCell="B22" sqref="B22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35.421875" style="0" customWidth="1"/>
    <col min="4" max="4" width="26.14062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 customHeight="1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 customHeight="1">
      <c r="A13" s="77"/>
      <c r="B13" s="86"/>
      <c r="C13" s="77"/>
      <c r="D13" s="77"/>
    </row>
    <row r="14" spans="1:4" ht="12.75" customHeight="1">
      <c r="A14" s="78"/>
      <c r="B14" s="87"/>
      <c r="C14" s="78"/>
      <c r="D14" s="78"/>
    </row>
    <row r="15" spans="1:4" ht="12.75" customHeight="1">
      <c r="A15" s="68" t="s">
        <v>4</v>
      </c>
      <c r="B15" s="79">
        <f>B17</f>
        <v>0</v>
      </c>
      <c r="C15" s="81"/>
      <c r="D15" s="81"/>
    </row>
    <row r="16" spans="1:4" ht="12.75" customHeight="1">
      <c r="A16" s="69"/>
      <c r="B16" s="80"/>
      <c r="C16" s="82"/>
      <c r="D16" s="8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68" t="s">
        <v>5</v>
      </c>
      <c r="B20" s="79">
        <f>SUM(B22:B50)</f>
        <v>0</v>
      </c>
      <c r="C20" s="81"/>
      <c r="D20" s="81"/>
    </row>
    <row r="21" spans="1:4" ht="12.75" customHeight="1">
      <c r="A21" s="69"/>
      <c r="B21" s="80"/>
      <c r="C21" s="82"/>
      <c r="D21" s="82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83" t="s">
        <v>6</v>
      </c>
      <c r="B53" s="79">
        <f>SUM(B55:B58)</f>
        <v>0</v>
      </c>
      <c r="C53" s="81"/>
      <c r="D53" s="81"/>
    </row>
    <row r="54" spans="1:4" ht="12.75" customHeight="1">
      <c r="A54" s="84"/>
      <c r="B54" s="80"/>
      <c r="C54" s="82"/>
      <c r="D54" s="8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68" t="s">
        <v>7</v>
      </c>
      <c r="B61" s="79">
        <v>0</v>
      </c>
      <c r="C61" s="81"/>
      <c r="D61" s="81"/>
    </row>
    <row r="62" spans="1:4" ht="12.75" customHeight="1">
      <c r="A62" s="69"/>
      <c r="B62" s="80"/>
      <c r="C62" s="82"/>
      <c r="D62" s="8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0" t="s">
        <v>10</v>
      </c>
      <c r="D70" s="70"/>
    </row>
    <row r="71" spans="1:4" ht="15.75">
      <c r="A71" s="4" t="s">
        <v>9</v>
      </c>
      <c r="B71" s="3"/>
      <c r="C71" s="85" t="s">
        <v>17</v>
      </c>
      <c r="D71" s="8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0" t="s">
        <v>12</v>
      </c>
      <c r="D75" s="70"/>
    </row>
    <row r="76" spans="2:4" ht="15.75">
      <c r="B76" s="3"/>
      <c r="C76" s="70" t="s">
        <v>13</v>
      </c>
      <c r="D76" s="70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">
      <selection activeCell="H22" sqref="H22"/>
    </sheetView>
  </sheetViews>
  <sheetFormatPr defaultColWidth="9.140625" defaultRowHeight="12.75"/>
  <cols>
    <col min="1" max="1" width="30.7109375" style="0" customWidth="1"/>
    <col min="2" max="2" width="13.7109375" style="0" customWidth="1"/>
    <col min="3" max="3" width="20.28125" style="0" customWidth="1"/>
    <col min="4" max="4" width="28.5742187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 customHeight="1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 customHeight="1">
      <c r="A13" s="77"/>
      <c r="B13" s="86"/>
      <c r="C13" s="77"/>
      <c r="D13" s="77"/>
    </row>
    <row r="14" spans="1:4" ht="12.75" customHeight="1">
      <c r="A14" s="78"/>
      <c r="B14" s="87"/>
      <c r="C14" s="78"/>
      <c r="D14" s="78"/>
    </row>
    <row r="15" spans="1:4" ht="12.75" customHeight="1">
      <c r="A15" s="68" t="s">
        <v>4</v>
      </c>
      <c r="B15" s="79">
        <v>0</v>
      </c>
      <c r="C15" s="81"/>
      <c r="D15" s="81"/>
    </row>
    <row r="16" spans="1:4" ht="12.75" customHeight="1">
      <c r="A16" s="69"/>
      <c r="B16" s="80"/>
      <c r="C16" s="82"/>
      <c r="D16" s="82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68" t="s">
        <v>5</v>
      </c>
      <c r="B20" s="79">
        <f>SUM(B22:B50)</f>
        <v>6855.8</v>
      </c>
      <c r="C20" s="81"/>
      <c r="D20" s="81"/>
    </row>
    <row r="21" spans="1:4" ht="12.75" customHeight="1">
      <c r="A21" s="69"/>
      <c r="B21" s="80"/>
      <c r="C21" s="82"/>
      <c r="D21" s="82"/>
    </row>
    <row r="22" spans="1:4" ht="12.75">
      <c r="A22" s="7"/>
      <c r="B22" s="8">
        <v>2385</v>
      </c>
      <c r="C22" s="1" t="s">
        <v>62</v>
      </c>
      <c r="D22" s="1" t="s">
        <v>80</v>
      </c>
    </row>
    <row r="23" spans="1:4" ht="12.75">
      <c r="A23" s="7"/>
      <c r="B23" s="8">
        <v>1364</v>
      </c>
      <c r="C23" s="7" t="s">
        <v>137</v>
      </c>
      <c r="D23" s="1" t="s">
        <v>31</v>
      </c>
    </row>
    <row r="24" spans="1:4" ht="12.75">
      <c r="A24" s="7"/>
      <c r="B24" s="8">
        <v>2458</v>
      </c>
      <c r="C24" s="7" t="s">
        <v>115</v>
      </c>
      <c r="D24" s="1" t="s">
        <v>80</v>
      </c>
    </row>
    <row r="25" spans="1:4" ht="12.75">
      <c r="A25" s="7"/>
      <c r="B25" s="8">
        <v>240</v>
      </c>
      <c r="C25" s="7" t="s">
        <v>138</v>
      </c>
      <c r="D25" s="1" t="s">
        <v>141</v>
      </c>
    </row>
    <row r="26" spans="1:4" ht="12.75">
      <c r="A26" s="7"/>
      <c r="B26" s="8">
        <v>245.3</v>
      </c>
      <c r="C26" s="7" t="s">
        <v>139</v>
      </c>
      <c r="D26" s="1" t="s">
        <v>31</v>
      </c>
    </row>
    <row r="27" spans="1:4" ht="12.75">
      <c r="A27" s="7"/>
      <c r="B27" s="8">
        <v>163.5</v>
      </c>
      <c r="C27" s="7" t="s">
        <v>140</v>
      </c>
      <c r="D27" s="1" t="s">
        <v>80</v>
      </c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83" t="s">
        <v>6</v>
      </c>
      <c r="B53" s="79">
        <f>SUM(B55:B58)</f>
        <v>0</v>
      </c>
      <c r="C53" s="81"/>
      <c r="D53" s="81"/>
    </row>
    <row r="54" spans="1:4" ht="12.75" customHeight="1">
      <c r="A54" s="84"/>
      <c r="B54" s="80"/>
      <c r="C54" s="82"/>
      <c r="D54" s="8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68" t="s">
        <v>7</v>
      </c>
      <c r="B61" s="79">
        <v>0</v>
      </c>
      <c r="C61" s="81"/>
      <c r="D61" s="81"/>
    </row>
    <row r="62" spans="1:4" ht="12.75" customHeight="1">
      <c r="A62" s="69"/>
      <c r="B62" s="80"/>
      <c r="C62" s="82"/>
      <c r="D62" s="8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6855.8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0" t="s">
        <v>10</v>
      </c>
      <c r="D70" s="70"/>
    </row>
    <row r="71" spans="1:4" ht="15.75">
      <c r="A71" s="4" t="s">
        <v>9</v>
      </c>
      <c r="B71" s="3"/>
      <c r="C71" s="85" t="s">
        <v>17</v>
      </c>
      <c r="D71" s="85"/>
    </row>
  </sheetData>
  <mergeCells count="24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C70:D70"/>
    <mergeCell ref="C71:D71"/>
    <mergeCell ref="A61:A62"/>
    <mergeCell ref="B61:B62"/>
    <mergeCell ref="C61:C62"/>
    <mergeCell ref="D61:D6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1">
      <selection activeCell="B24" sqref="B24:D25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20.28125" style="0" customWidth="1"/>
    <col min="4" max="4" width="31.421875" style="0" customWidth="1"/>
  </cols>
  <sheetData>
    <row r="4" spans="1:4" ht="15.75">
      <c r="A4" s="70" t="s">
        <v>14</v>
      </c>
      <c r="B4" s="70"/>
      <c r="C4" s="70"/>
      <c r="D4" s="70"/>
    </row>
    <row r="5" spans="1:4" ht="15.75">
      <c r="A5" s="70" t="s">
        <v>15</v>
      </c>
      <c r="B5" s="70"/>
      <c r="C5" s="70"/>
      <c r="D5" s="70"/>
    </row>
    <row r="10" spans="1:4" ht="12.75">
      <c r="A10" s="76" t="s">
        <v>0</v>
      </c>
      <c r="B10" s="76" t="s">
        <v>1</v>
      </c>
      <c r="C10" s="76" t="s">
        <v>2</v>
      </c>
      <c r="D10" s="76" t="s">
        <v>3</v>
      </c>
    </row>
    <row r="11" spans="1:4" ht="12.75">
      <c r="A11" s="77"/>
      <c r="B11" s="86"/>
      <c r="C11" s="77"/>
      <c r="D11" s="77"/>
    </row>
    <row r="12" spans="1:4" ht="12.75">
      <c r="A12" s="78"/>
      <c r="B12" s="87"/>
      <c r="C12" s="78"/>
      <c r="D12" s="78"/>
    </row>
    <row r="13" spans="1:4" ht="12.75">
      <c r="A13" s="68" t="s">
        <v>4</v>
      </c>
      <c r="B13" s="79">
        <v>0</v>
      </c>
      <c r="C13" s="81"/>
      <c r="D13" s="81"/>
    </row>
    <row r="14" spans="1:4" ht="12.75">
      <c r="A14" s="69"/>
      <c r="B14" s="80"/>
      <c r="C14" s="82"/>
      <c r="D14" s="82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68" t="s">
        <v>5</v>
      </c>
      <c r="B22" s="79">
        <f>B24+B25</f>
        <v>0</v>
      </c>
      <c r="C22" s="81"/>
      <c r="D22" s="81"/>
    </row>
    <row r="23" spans="1:4" ht="12.75">
      <c r="A23" s="69"/>
      <c r="B23" s="80"/>
      <c r="C23" s="82"/>
      <c r="D23" s="82"/>
    </row>
    <row r="24" spans="1:4" ht="12.75">
      <c r="A24" s="1"/>
      <c r="B24" s="2"/>
      <c r="C24" s="1"/>
      <c r="D24" s="1"/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83" t="s">
        <v>6</v>
      </c>
      <c r="B36" s="79">
        <v>0</v>
      </c>
      <c r="C36" s="81"/>
      <c r="D36" s="81"/>
    </row>
    <row r="37" spans="1:4" ht="13.5" customHeight="1">
      <c r="A37" s="84"/>
      <c r="B37" s="80"/>
      <c r="C37" s="82"/>
      <c r="D37" s="82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68" t="s">
        <v>7</v>
      </c>
      <c r="B44" s="79">
        <v>0</v>
      </c>
      <c r="C44" s="81"/>
      <c r="D44" s="81"/>
    </row>
    <row r="45" spans="1:4" ht="12.75">
      <c r="A45" s="69"/>
      <c r="B45" s="80"/>
      <c r="C45" s="82"/>
      <c r="D45" s="82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70" t="s">
        <v>10</v>
      </c>
      <c r="D53" s="70"/>
    </row>
    <row r="54" spans="1:4" ht="15.75">
      <c r="A54" s="4" t="s">
        <v>9</v>
      </c>
      <c r="B54" s="3"/>
      <c r="C54" s="85" t="s">
        <v>11</v>
      </c>
      <c r="D54" s="85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70" t="s">
        <v>12</v>
      </c>
      <c r="D58" s="70"/>
    </row>
    <row r="59" spans="2:4" ht="15.75">
      <c r="B59" s="3"/>
      <c r="C59" s="70" t="s">
        <v>13</v>
      </c>
      <c r="D59" s="70"/>
    </row>
  </sheetData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8:D58"/>
    <mergeCell ref="C59:D59"/>
    <mergeCell ref="A44:A45"/>
    <mergeCell ref="B44:B45"/>
    <mergeCell ref="C44:C45"/>
    <mergeCell ref="D44:D45"/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1"/>
  <sheetViews>
    <sheetView tabSelected="1" workbookViewId="0" topLeftCell="A43">
      <selection activeCell="J31" sqref="J31"/>
    </sheetView>
  </sheetViews>
  <sheetFormatPr defaultColWidth="9.140625" defaultRowHeight="12.75"/>
  <cols>
    <col min="1" max="1" width="27.57421875" style="0" customWidth="1"/>
    <col min="2" max="2" width="23.57421875" style="0" customWidth="1"/>
    <col min="3" max="3" width="23.00390625" style="0" customWidth="1"/>
    <col min="4" max="4" width="27.5742187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f>B17</f>
        <v>14038</v>
      </c>
      <c r="C15" s="81"/>
      <c r="D15" s="81"/>
    </row>
    <row r="16" spans="1:4" ht="12.75">
      <c r="A16" s="69"/>
      <c r="B16" s="80"/>
      <c r="C16" s="82"/>
      <c r="D16" s="82"/>
    </row>
    <row r="17" spans="1:4" ht="12.75">
      <c r="A17" s="1"/>
      <c r="B17" s="2">
        <v>14038</v>
      </c>
      <c r="C17" s="1" t="s">
        <v>142</v>
      </c>
      <c r="D17" s="6" t="s">
        <v>143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68" t="s">
        <v>5</v>
      </c>
      <c r="B20" s="79">
        <f>SUM(B22:B50)</f>
        <v>138863.15999999997</v>
      </c>
      <c r="C20" s="81"/>
      <c r="D20" s="81"/>
    </row>
    <row r="21" spans="1:4" ht="12.75">
      <c r="A21" s="69"/>
      <c r="B21" s="80"/>
      <c r="C21" s="82"/>
      <c r="D21" s="82"/>
    </row>
    <row r="22" spans="1:4" ht="12.75">
      <c r="A22" s="7"/>
      <c r="B22" s="8">
        <v>1612</v>
      </c>
      <c r="C22" s="1" t="s">
        <v>137</v>
      </c>
      <c r="D22" s="1" t="s">
        <v>31</v>
      </c>
    </row>
    <row r="23" spans="1:4" ht="12.75">
      <c r="A23" s="7"/>
      <c r="B23" s="8">
        <v>9038.39</v>
      </c>
      <c r="C23" s="7" t="s">
        <v>87</v>
      </c>
      <c r="D23" s="1" t="s">
        <v>152</v>
      </c>
    </row>
    <row r="24" spans="1:4" ht="12.75">
      <c r="A24" s="7"/>
      <c r="B24" s="8">
        <v>3844.95</v>
      </c>
      <c r="C24" s="7" t="s">
        <v>98</v>
      </c>
      <c r="D24" s="1" t="s">
        <v>152</v>
      </c>
    </row>
    <row r="25" spans="1:4" ht="12.75">
      <c r="A25" s="7"/>
      <c r="B25" s="8">
        <v>3012.5</v>
      </c>
      <c r="C25" s="7" t="s">
        <v>121</v>
      </c>
      <c r="D25" s="1" t="s">
        <v>33</v>
      </c>
    </row>
    <row r="26" spans="1:4" ht="12.75">
      <c r="A26" s="7"/>
      <c r="B26" s="8">
        <v>70769.87</v>
      </c>
      <c r="C26" s="7" t="s">
        <v>70</v>
      </c>
      <c r="D26" s="1" t="s">
        <v>84</v>
      </c>
    </row>
    <row r="27" spans="1:4" ht="12.75">
      <c r="A27" s="7"/>
      <c r="B27" s="8">
        <v>1196.6</v>
      </c>
      <c r="C27" s="7" t="s">
        <v>73</v>
      </c>
      <c r="D27" s="1" t="s">
        <v>86</v>
      </c>
    </row>
    <row r="28" spans="1:4" ht="12.75">
      <c r="A28" s="7"/>
      <c r="B28" s="8">
        <v>366.42</v>
      </c>
      <c r="C28" s="7" t="s">
        <v>144</v>
      </c>
      <c r="D28" s="1" t="s">
        <v>86</v>
      </c>
    </row>
    <row r="29" spans="1:4" ht="12.75">
      <c r="A29" s="7"/>
      <c r="B29" s="8">
        <v>1908.36</v>
      </c>
      <c r="C29" s="7" t="s">
        <v>145</v>
      </c>
      <c r="D29" s="1" t="s">
        <v>86</v>
      </c>
    </row>
    <row r="30" spans="1:4" ht="12.75">
      <c r="A30" s="7"/>
      <c r="B30" s="8">
        <v>1046.56</v>
      </c>
      <c r="C30" s="7" t="s">
        <v>58</v>
      </c>
      <c r="D30" s="1" t="s">
        <v>86</v>
      </c>
    </row>
    <row r="31" spans="1:4" ht="12.75">
      <c r="A31" s="7"/>
      <c r="B31" s="8">
        <v>638.6</v>
      </c>
      <c r="C31" s="7" t="s">
        <v>146</v>
      </c>
      <c r="D31" s="1" t="s">
        <v>86</v>
      </c>
    </row>
    <row r="32" spans="1:4" ht="12.75">
      <c r="A32" s="7"/>
      <c r="B32" s="8">
        <v>987.04</v>
      </c>
      <c r="C32" s="1" t="s">
        <v>76</v>
      </c>
      <c r="D32" s="1" t="s">
        <v>86</v>
      </c>
    </row>
    <row r="33" spans="1:4" ht="12.75">
      <c r="A33" s="7"/>
      <c r="B33" s="8">
        <v>1424.01</v>
      </c>
      <c r="C33" s="7" t="s">
        <v>77</v>
      </c>
      <c r="D33" s="1" t="s">
        <v>86</v>
      </c>
    </row>
    <row r="34" spans="1:4" ht="12.75">
      <c r="A34" s="7"/>
      <c r="B34" s="8">
        <v>2074.52</v>
      </c>
      <c r="C34" s="7" t="s">
        <v>147</v>
      </c>
      <c r="D34" s="1" t="s">
        <v>154</v>
      </c>
    </row>
    <row r="35" spans="1:4" ht="12.75">
      <c r="A35" s="7"/>
      <c r="B35" s="8">
        <v>124.62</v>
      </c>
      <c r="C35" s="7" t="s">
        <v>153</v>
      </c>
      <c r="D35" s="1" t="s">
        <v>86</v>
      </c>
    </row>
    <row r="36" spans="1:4" ht="12.75">
      <c r="A36" s="7"/>
      <c r="B36" s="8">
        <v>1932.85</v>
      </c>
      <c r="C36" s="7" t="s">
        <v>148</v>
      </c>
      <c r="D36" s="1" t="s">
        <v>86</v>
      </c>
    </row>
    <row r="37" spans="1:4" ht="12.75">
      <c r="A37" s="7"/>
      <c r="B37" s="8">
        <v>2232</v>
      </c>
      <c r="C37" s="7" t="s">
        <v>149</v>
      </c>
      <c r="D37" s="1" t="s">
        <v>31</v>
      </c>
    </row>
    <row r="38" spans="1:4" ht="12.75">
      <c r="A38" s="7"/>
      <c r="B38" s="8">
        <v>987.38</v>
      </c>
      <c r="C38" s="7" t="s">
        <v>96</v>
      </c>
      <c r="D38" s="1" t="s">
        <v>155</v>
      </c>
    </row>
    <row r="39" spans="1:4" ht="12.75">
      <c r="A39" s="7"/>
      <c r="B39" s="8">
        <v>598.05</v>
      </c>
      <c r="C39" s="7" t="s">
        <v>150</v>
      </c>
      <c r="D39" s="1" t="s">
        <v>156</v>
      </c>
    </row>
    <row r="40" spans="1:4" ht="12.75">
      <c r="A40" s="7"/>
      <c r="B40" s="8">
        <v>11149.46</v>
      </c>
      <c r="C40" s="7" t="s">
        <v>151</v>
      </c>
      <c r="D40" s="1" t="s">
        <v>152</v>
      </c>
    </row>
    <row r="41" spans="1:4" ht="12.75">
      <c r="A41" s="7"/>
      <c r="B41" s="8">
        <v>958.36</v>
      </c>
      <c r="C41" s="7" t="s">
        <v>91</v>
      </c>
      <c r="D41" s="1" t="s">
        <v>152</v>
      </c>
    </row>
    <row r="42" spans="1:4" ht="12.75">
      <c r="A42" s="7"/>
      <c r="B42" s="8">
        <v>8550.4</v>
      </c>
      <c r="C42" s="7" t="s">
        <v>92</v>
      </c>
      <c r="D42" s="1" t="s">
        <v>152</v>
      </c>
    </row>
    <row r="43" spans="1:4" ht="12.75">
      <c r="A43" s="7"/>
      <c r="B43" s="8">
        <v>7696.6</v>
      </c>
      <c r="C43" s="7" t="s">
        <v>95</v>
      </c>
      <c r="D43" s="1" t="s">
        <v>152</v>
      </c>
    </row>
    <row r="44" spans="1:4" ht="12.75">
      <c r="A44" s="7"/>
      <c r="B44" s="8">
        <v>3639.82</v>
      </c>
      <c r="C44" s="7" t="s">
        <v>98</v>
      </c>
      <c r="D44" s="1" t="s">
        <v>152</v>
      </c>
    </row>
    <row r="45" spans="1:4" ht="12.75">
      <c r="A45" s="7"/>
      <c r="B45" s="8">
        <v>3073.8</v>
      </c>
      <c r="C45" s="7" t="s">
        <v>99</v>
      </c>
      <c r="D45" s="1" t="s">
        <v>152</v>
      </c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3" t="s">
        <v>6</v>
      </c>
      <c r="B53" s="79">
        <f>SUM(B55:B58)</f>
        <v>0</v>
      </c>
      <c r="C53" s="81"/>
      <c r="D53" s="81"/>
    </row>
    <row r="54" spans="1:4" ht="12.75">
      <c r="A54" s="84"/>
      <c r="B54" s="80"/>
      <c r="C54" s="82"/>
      <c r="D54" s="8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68" t="s">
        <v>7</v>
      </c>
      <c r="B61" s="79">
        <v>0</v>
      </c>
      <c r="C61" s="81"/>
      <c r="D61" s="81"/>
    </row>
    <row r="62" spans="1:4" ht="12.75">
      <c r="A62" s="69"/>
      <c r="B62" s="80"/>
      <c r="C62" s="82"/>
      <c r="D62" s="8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152901.15999999997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0" t="s">
        <v>10</v>
      </c>
      <c r="D70" s="70"/>
    </row>
    <row r="71" spans="1:4" ht="15.75">
      <c r="A71" s="4" t="s">
        <v>9</v>
      </c>
      <c r="B71" s="3"/>
      <c r="C71" s="85" t="s">
        <v>17</v>
      </c>
      <c r="D71" s="85"/>
    </row>
  </sheetData>
  <mergeCells count="24">
    <mergeCell ref="C70:D70"/>
    <mergeCell ref="C71:D71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2">
      <selection activeCell="F19" sqref="F19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32.421875" style="0" customWidth="1"/>
    <col min="4" max="4" width="29.0039062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v>0</v>
      </c>
      <c r="C15" s="81"/>
      <c r="D15" s="81"/>
    </row>
    <row r="16" spans="1:4" ht="12.75">
      <c r="A16" s="69"/>
      <c r="B16" s="80"/>
      <c r="C16" s="82"/>
      <c r="D16" s="8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68" t="s">
        <v>5</v>
      </c>
      <c r="B20" s="79">
        <f>SUM(B22:B50)</f>
        <v>0</v>
      </c>
      <c r="C20" s="81"/>
      <c r="D20" s="81"/>
    </row>
    <row r="21" spans="1:4" ht="12.75">
      <c r="A21" s="69"/>
      <c r="B21" s="80"/>
      <c r="C21" s="82"/>
      <c r="D21" s="82"/>
    </row>
    <row r="22" spans="1:4" ht="12.75">
      <c r="A22" s="7"/>
      <c r="B22" s="8"/>
      <c r="C22" s="7"/>
      <c r="D22" s="1"/>
    </row>
    <row r="23" spans="1:4" ht="12.75">
      <c r="A23" s="7"/>
      <c r="B23" s="1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9" customHeight="1">
      <c r="A52" s="1"/>
      <c r="B52" s="2"/>
      <c r="C52" s="1"/>
      <c r="D52" s="1"/>
    </row>
    <row r="53" spans="1:4" ht="12.75">
      <c r="A53" s="83" t="s">
        <v>6</v>
      </c>
      <c r="B53" s="79">
        <f>SUM(B55:B58)</f>
        <v>0</v>
      </c>
      <c r="C53" s="81"/>
      <c r="D53" s="81"/>
    </row>
    <row r="54" spans="1:4" ht="19.5" customHeight="1">
      <c r="A54" s="84"/>
      <c r="B54" s="80"/>
      <c r="C54" s="82"/>
      <c r="D54" s="8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68" t="s">
        <v>7</v>
      </c>
      <c r="B61" s="79">
        <v>0</v>
      </c>
      <c r="C61" s="81"/>
      <c r="D61" s="81"/>
    </row>
    <row r="62" spans="1:4" ht="12.75">
      <c r="A62" s="69"/>
      <c r="B62" s="80"/>
      <c r="C62" s="82"/>
      <c r="D62" s="8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0" t="s">
        <v>10</v>
      </c>
      <c r="D70" s="70"/>
    </row>
    <row r="71" spans="1:4" ht="15.75">
      <c r="A71" s="4" t="s">
        <v>9</v>
      </c>
      <c r="B71" s="3"/>
      <c r="C71" s="85" t="s">
        <v>17</v>
      </c>
      <c r="D71" s="8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0" t="s">
        <v>12</v>
      </c>
      <c r="D75" s="70"/>
    </row>
    <row r="76" spans="2:4" ht="15.75">
      <c r="B76" s="3"/>
      <c r="C76" s="70" t="s">
        <v>13</v>
      </c>
      <c r="D76" s="70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">
      <selection activeCell="B26" sqref="B26:D28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31.851562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v>0</v>
      </c>
      <c r="C15" s="81"/>
      <c r="D15" s="81"/>
    </row>
    <row r="16" spans="1:4" ht="12.75">
      <c r="A16" s="69"/>
      <c r="B16" s="80"/>
      <c r="C16" s="82"/>
      <c r="D16" s="8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68" t="s">
        <v>5</v>
      </c>
      <c r="B24" s="79">
        <f>SUM(B26:B46)</f>
        <v>0</v>
      </c>
      <c r="C24" s="81"/>
      <c r="D24" s="81"/>
    </row>
    <row r="25" spans="1:4" ht="12.75">
      <c r="A25" s="69"/>
      <c r="B25" s="80"/>
      <c r="C25" s="82"/>
      <c r="D25" s="82"/>
    </row>
    <row r="26" spans="1:4" ht="12.75">
      <c r="A26" s="1"/>
      <c r="B26" s="26"/>
      <c r="C26" s="19"/>
      <c r="D26" s="19"/>
    </row>
    <row r="27" spans="1:4" ht="12.75">
      <c r="A27" s="1"/>
      <c r="B27" s="26"/>
      <c r="C27" s="19"/>
      <c r="D27" s="19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83" t="s">
        <v>6</v>
      </c>
      <c r="B48" s="79">
        <v>0</v>
      </c>
      <c r="C48" s="81"/>
      <c r="D48" s="81"/>
    </row>
    <row r="49" spans="1:4" ht="17.25" customHeight="1">
      <c r="A49" s="84"/>
      <c r="B49" s="80"/>
      <c r="C49" s="82"/>
      <c r="D49" s="82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68" t="s">
        <v>7</v>
      </c>
      <c r="B56" s="79">
        <v>0</v>
      </c>
      <c r="C56" s="81"/>
      <c r="D56" s="81"/>
    </row>
    <row r="57" spans="1:4" ht="12.75">
      <c r="A57" s="69"/>
      <c r="B57" s="80"/>
      <c r="C57" s="82"/>
      <c r="D57" s="82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70" t="s">
        <v>10</v>
      </c>
      <c r="D65" s="70"/>
    </row>
    <row r="66" spans="1:4" ht="15.75">
      <c r="A66" s="4" t="s">
        <v>9</v>
      </c>
      <c r="B66" s="3"/>
      <c r="C66" s="85" t="s">
        <v>11</v>
      </c>
      <c r="D66" s="85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70" t="s">
        <v>12</v>
      </c>
      <c r="D70" s="70"/>
    </row>
    <row r="71" spans="2:4" ht="15.75">
      <c r="B71" s="3"/>
      <c r="C71" s="70" t="s">
        <v>13</v>
      </c>
      <c r="D71" s="7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8:A49"/>
    <mergeCell ref="B48:B49"/>
    <mergeCell ref="C48:C49"/>
    <mergeCell ref="D48:D49"/>
    <mergeCell ref="A56:A57"/>
    <mergeCell ref="B56:B57"/>
    <mergeCell ref="C56:C57"/>
    <mergeCell ref="D56:D57"/>
    <mergeCell ref="C65:D65"/>
    <mergeCell ref="C66:D66"/>
    <mergeCell ref="C70:D70"/>
    <mergeCell ref="C71:D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22">
      <selection activeCell="B26" sqref="B26:D29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8.851562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v>0</v>
      </c>
      <c r="C15" s="81"/>
      <c r="D15" s="81"/>
    </row>
    <row r="16" spans="1:4" ht="12.75">
      <c r="A16" s="69"/>
      <c r="B16" s="80"/>
      <c r="C16" s="82"/>
      <c r="D16" s="8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68" t="s">
        <v>5</v>
      </c>
      <c r="B24" s="79">
        <f>B26+B27</f>
        <v>0</v>
      </c>
      <c r="C24" s="81"/>
      <c r="D24" s="81"/>
    </row>
    <row r="25" spans="1:4" ht="12.75">
      <c r="A25" s="69"/>
      <c r="B25" s="80"/>
      <c r="C25" s="82"/>
      <c r="D25" s="82"/>
    </row>
    <row r="26" spans="1:4" ht="12.75">
      <c r="A26" s="1"/>
      <c r="B26" s="26"/>
      <c r="C26" s="19"/>
      <c r="D26" s="19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83" t="s">
        <v>6</v>
      </c>
      <c r="B38" s="79">
        <v>0</v>
      </c>
      <c r="C38" s="81"/>
      <c r="D38" s="81"/>
    </row>
    <row r="39" spans="1:4" ht="18" customHeight="1">
      <c r="A39" s="84"/>
      <c r="B39" s="80"/>
      <c r="C39" s="82"/>
      <c r="D39" s="82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68" t="s">
        <v>7</v>
      </c>
      <c r="B46" s="79">
        <v>0</v>
      </c>
      <c r="C46" s="81"/>
      <c r="D46" s="81"/>
    </row>
    <row r="47" spans="1:4" ht="12.75">
      <c r="A47" s="69"/>
      <c r="B47" s="80"/>
      <c r="C47" s="82"/>
      <c r="D47" s="82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70" t="s">
        <v>10</v>
      </c>
      <c r="D55" s="70"/>
    </row>
    <row r="56" spans="1:4" ht="15.75">
      <c r="A56" s="4" t="s">
        <v>9</v>
      </c>
      <c r="B56" s="3"/>
      <c r="C56" s="85" t="s">
        <v>11</v>
      </c>
      <c r="D56" s="85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70" t="s">
        <v>12</v>
      </c>
      <c r="D60" s="70"/>
    </row>
    <row r="61" spans="2:4" ht="15.75">
      <c r="B61" s="3"/>
      <c r="C61" s="70" t="s">
        <v>13</v>
      </c>
      <c r="D61" s="7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28">
      <selection activeCell="E19" sqref="E19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9.14062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v>0</v>
      </c>
      <c r="C15" s="81"/>
      <c r="D15" s="81"/>
    </row>
    <row r="16" spans="1:4" ht="12.75">
      <c r="A16" s="69"/>
      <c r="B16" s="80"/>
      <c r="C16" s="82"/>
      <c r="D16" s="8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68" t="s">
        <v>5</v>
      </c>
      <c r="B24" s="79">
        <f>SUM(B26:B38)</f>
        <v>0</v>
      </c>
      <c r="C24" s="81"/>
      <c r="D24" s="81"/>
    </row>
    <row r="25" spans="1:4" ht="12.75">
      <c r="A25" s="69"/>
      <c r="B25" s="80"/>
      <c r="C25" s="82"/>
      <c r="D25" s="82"/>
    </row>
    <row r="26" spans="1:4" ht="12.75">
      <c r="A26" s="1"/>
      <c r="B26" s="26"/>
      <c r="C26" s="19"/>
      <c r="D26" s="19"/>
    </row>
    <row r="27" spans="1:4" ht="12.75">
      <c r="A27" s="1"/>
      <c r="B27" s="26"/>
      <c r="C27" s="19"/>
      <c r="D27" s="19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4"/>
      <c r="D32" s="1"/>
    </row>
    <row r="33" spans="1:4" ht="12.75">
      <c r="A33" s="1"/>
      <c r="B33" s="2"/>
      <c r="C33" s="14"/>
      <c r="D33" s="1"/>
    </row>
    <row r="34" spans="1:4" ht="12.75">
      <c r="A34" s="1"/>
      <c r="B34" s="2"/>
      <c r="C34" s="14"/>
      <c r="D34" s="1"/>
    </row>
    <row r="35" spans="1:4" ht="12.75">
      <c r="A35" s="1"/>
      <c r="B35" s="2"/>
      <c r="C35" s="14"/>
      <c r="D35" s="1"/>
    </row>
    <row r="36" spans="1:4" ht="12.75">
      <c r="A36" s="1"/>
      <c r="B36" s="2"/>
      <c r="C36" s="14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83" t="s">
        <v>6</v>
      </c>
      <c r="B42" s="79">
        <v>0</v>
      </c>
      <c r="C42" s="81"/>
      <c r="D42" s="81"/>
    </row>
    <row r="43" spans="1:4" ht="17.25" customHeight="1">
      <c r="A43" s="84"/>
      <c r="B43" s="80"/>
      <c r="C43" s="82"/>
      <c r="D43" s="82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68" t="s">
        <v>7</v>
      </c>
      <c r="B50" s="79">
        <v>0</v>
      </c>
      <c r="C50" s="81"/>
      <c r="D50" s="81"/>
    </row>
    <row r="51" spans="1:4" ht="12.75">
      <c r="A51" s="69"/>
      <c r="B51" s="80"/>
      <c r="C51" s="82"/>
      <c r="D51" s="82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70" t="s">
        <v>10</v>
      </c>
      <c r="D59" s="70"/>
    </row>
    <row r="60" spans="1:4" ht="15.75">
      <c r="A60" s="4" t="s">
        <v>9</v>
      </c>
      <c r="B60" s="3"/>
      <c r="C60" s="85" t="s">
        <v>11</v>
      </c>
      <c r="D60" s="85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70" t="s">
        <v>12</v>
      </c>
      <c r="D64" s="70"/>
    </row>
    <row r="65" spans="2:4" ht="15.75">
      <c r="B65" s="3"/>
      <c r="C65" s="70" t="s">
        <v>13</v>
      </c>
      <c r="D65" s="70"/>
    </row>
  </sheetData>
  <mergeCells count="26">
    <mergeCell ref="C59:D59"/>
    <mergeCell ref="C60:D60"/>
    <mergeCell ref="C64:D64"/>
    <mergeCell ref="C65:D65"/>
    <mergeCell ref="A50:A51"/>
    <mergeCell ref="B50:B51"/>
    <mergeCell ref="C50:C51"/>
    <mergeCell ref="D50:D51"/>
    <mergeCell ref="A42:A43"/>
    <mergeCell ref="B42:B43"/>
    <mergeCell ref="C42:C43"/>
    <mergeCell ref="D42:D4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3">
      <selection activeCell="E28" sqref="E28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v>0</v>
      </c>
      <c r="C15" s="81"/>
      <c r="D15" s="81"/>
    </row>
    <row r="16" spans="1:4" ht="12.75">
      <c r="A16" s="69"/>
      <c r="B16" s="80"/>
      <c r="C16" s="82"/>
      <c r="D16" s="8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68" t="s">
        <v>5</v>
      </c>
      <c r="B24" s="79">
        <f>SUM(B26:B33)</f>
        <v>0</v>
      </c>
      <c r="C24" s="81"/>
      <c r="D24" s="81"/>
    </row>
    <row r="25" spans="1:4" ht="12.75">
      <c r="A25" s="69"/>
      <c r="B25" s="80"/>
      <c r="C25" s="82"/>
      <c r="D25" s="82"/>
    </row>
    <row r="26" spans="1:4" ht="12.75">
      <c r="A26" s="1"/>
      <c r="B26" s="26"/>
      <c r="C26" s="38"/>
      <c r="D26" s="19"/>
    </row>
    <row r="27" spans="1:4" ht="12.75">
      <c r="A27" s="1"/>
      <c r="B27" s="26"/>
      <c r="C27" s="38"/>
      <c r="D27" s="19"/>
    </row>
    <row r="28" spans="1:4" ht="12.75">
      <c r="A28" s="1"/>
      <c r="B28" s="39"/>
      <c r="C28" s="23"/>
      <c r="D28" s="23"/>
    </row>
    <row r="29" spans="1:4" ht="12.75">
      <c r="A29" s="1"/>
      <c r="B29" s="39"/>
      <c r="C29" s="23"/>
      <c r="D29" s="23"/>
    </row>
    <row r="30" spans="1:4" ht="15">
      <c r="A30" s="1"/>
      <c r="B30" s="32"/>
      <c r="C30" s="31"/>
      <c r="D30" s="31"/>
    </row>
    <row r="31" spans="1:4" ht="15">
      <c r="A31" s="1"/>
      <c r="B31" s="33"/>
      <c r="C31" s="30"/>
      <c r="D31" s="30"/>
    </row>
    <row r="32" spans="1:4" ht="15">
      <c r="A32" s="1"/>
      <c r="B32" s="33"/>
      <c r="C32" s="30"/>
      <c r="D32" s="30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83" t="s">
        <v>6</v>
      </c>
      <c r="B38" s="79">
        <v>0</v>
      </c>
      <c r="C38" s="81"/>
      <c r="D38" s="81"/>
    </row>
    <row r="39" spans="1:4" ht="16.5" customHeight="1">
      <c r="A39" s="84"/>
      <c r="B39" s="80"/>
      <c r="C39" s="82"/>
      <c r="D39" s="82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68" t="s">
        <v>7</v>
      </c>
      <c r="B46" s="79">
        <v>0</v>
      </c>
      <c r="C46" s="81"/>
      <c r="D46" s="81"/>
    </row>
    <row r="47" spans="1:4" ht="12.75">
      <c r="A47" s="69"/>
      <c r="B47" s="80"/>
      <c r="C47" s="82"/>
      <c r="D47" s="82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70" t="s">
        <v>10</v>
      </c>
      <c r="D55" s="70"/>
    </row>
    <row r="56" spans="1:4" ht="15.75">
      <c r="A56" s="4" t="s">
        <v>9</v>
      </c>
      <c r="B56" s="3"/>
      <c r="C56" s="85" t="s">
        <v>21</v>
      </c>
      <c r="D56" s="85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70" t="s">
        <v>12</v>
      </c>
      <c r="D60" s="70"/>
    </row>
    <row r="61" spans="2:4" ht="15.75">
      <c r="B61" s="3"/>
      <c r="C61" s="70" t="s">
        <v>13</v>
      </c>
      <c r="D61" s="70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E90"/>
  <sheetViews>
    <sheetView workbookViewId="0" topLeftCell="A7">
      <selection activeCell="G29" sqref="G29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f>B17+B18</f>
        <v>0</v>
      </c>
      <c r="C15" s="81"/>
      <c r="D15" s="81"/>
    </row>
    <row r="16" spans="1:4" ht="12.75">
      <c r="A16" s="69"/>
      <c r="B16" s="80"/>
      <c r="C16" s="82"/>
      <c r="D16" s="82"/>
    </row>
    <row r="17" spans="1:4" ht="12.75">
      <c r="A17" s="1"/>
      <c r="B17" s="40"/>
      <c r="C17" s="23"/>
      <c r="D17" s="23"/>
    </row>
    <row r="18" spans="1:4" ht="12.75">
      <c r="A18" s="1"/>
      <c r="B18" s="25"/>
      <c r="C18" s="19"/>
      <c r="D18" s="19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68" t="s">
        <v>5</v>
      </c>
      <c r="B24" s="79">
        <f>SUM(B26:B61)</f>
        <v>34990.95</v>
      </c>
      <c r="C24" s="81"/>
      <c r="D24" s="81"/>
    </row>
    <row r="25" spans="1:4" ht="12.75">
      <c r="A25" s="69"/>
      <c r="B25" s="80"/>
      <c r="C25" s="82"/>
      <c r="D25" s="82"/>
    </row>
    <row r="26" spans="1:4" ht="15.75">
      <c r="A26" s="27"/>
      <c r="B26" s="8">
        <v>10000</v>
      </c>
      <c r="C26" s="7" t="s">
        <v>24</v>
      </c>
      <c r="D26" s="1" t="s">
        <v>25</v>
      </c>
    </row>
    <row r="27" spans="1:4" ht="15.75">
      <c r="A27" s="27"/>
      <c r="B27" s="41">
        <v>340</v>
      </c>
      <c r="C27" s="7" t="s">
        <v>26</v>
      </c>
      <c r="D27" s="7" t="s">
        <v>31</v>
      </c>
    </row>
    <row r="28" spans="1:4" ht="15.75">
      <c r="A28" s="27"/>
      <c r="B28" s="41">
        <v>1041.06</v>
      </c>
      <c r="C28" s="7" t="s">
        <v>27</v>
      </c>
      <c r="D28" s="7" t="s">
        <v>32</v>
      </c>
    </row>
    <row r="29" spans="1:4" ht="15.75">
      <c r="A29" s="27"/>
      <c r="B29" s="41">
        <v>65.4</v>
      </c>
      <c r="C29" s="42" t="s">
        <v>28</v>
      </c>
      <c r="D29" s="7" t="s">
        <v>31</v>
      </c>
    </row>
    <row r="30" spans="1:4" ht="15.75">
      <c r="A30" s="27"/>
      <c r="B30" s="41">
        <v>22763.29</v>
      </c>
      <c r="C30" s="42" t="s">
        <v>29</v>
      </c>
      <c r="D30" s="7" t="s">
        <v>33</v>
      </c>
    </row>
    <row r="31" spans="1:4" ht="15.75">
      <c r="A31" s="27"/>
      <c r="B31" s="43">
        <v>781.2</v>
      </c>
      <c r="C31" s="7" t="s">
        <v>30</v>
      </c>
      <c r="D31" s="7" t="s">
        <v>33</v>
      </c>
    </row>
    <row r="32" spans="1:4" ht="15.75">
      <c r="A32" s="27"/>
      <c r="B32" s="43"/>
      <c r="C32" s="7"/>
      <c r="D32" s="7"/>
    </row>
    <row r="33" spans="1:4" ht="15.75">
      <c r="A33" s="27"/>
      <c r="B33" s="43"/>
      <c r="C33" s="7"/>
      <c r="D33" s="7"/>
    </row>
    <row r="34" spans="1:4" ht="15.75">
      <c r="A34" s="27"/>
      <c r="B34" s="43"/>
      <c r="C34" s="44"/>
      <c r="D34" s="44"/>
    </row>
    <row r="35" spans="1:4" ht="15.75">
      <c r="A35" s="27"/>
      <c r="B35" s="45"/>
      <c r="C35" s="7"/>
      <c r="D35" s="7"/>
    </row>
    <row r="36" spans="1:4" ht="15.75">
      <c r="A36" s="27"/>
      <c r="B36" s="41"/>
      <c r="C36" s="7"/>
      <c r="D36" s="7"/>
    </row>
    <row r="37" spans="1:4" ht="15.75">
      <c r="A37" s="27"/>
      <c r="B37" s="41"/>
      <c r="C37" s="44"/>
      <c r="D37" s="44"/>
    </row>
    <row r="38" spans="1:4" ht="15.75">
      <c r="A38" s="27"/>
      <c r="B38" s="41"/>
      <c r="C38" s="46"/>
      <c r="D38" s="44"/>
    </row>
    <row r="39" spans="1:4" ht="15.75">
      <c r="A39" s="27"/>
      <c r="B39" s="41"/>
      <c r="C39" s="7"/>
      <c r="D39" s="7"/>
    </row>
    <row r="40" spans="1:4" ht="15.75">
      <c r="A40" s="27"/>
      <c r="B40" s="41"/>
      <c r="C40" s="7"/>
      <c r="D40" s="7"/>
    </row>
    <row r="41" spans="1:4" ht="15.75">
      <c r="A41" s="27"/>
      <c r="B41" s="41"/>
      <c r="C41" s="46"/>
      <c r="D41" s="47"/>
    </row>
    <row r="42" spans="1:4" ht="15.75">
      <c r="A42" s="27"/>
      <c r="B42" s="41"/>
      <c r="C42" s="46"/>
      <c r="D42" s="47"/>
    </row>
    <row r="43" spans="1:4" ht="15.75">
      <c r="A43" s="27"/>
      <c r="B43" s="41"/>
      <c r="C43" s="46"/>
      <c r="D43" s="47"/>
    </row>
    <row r="44" spans="1:4" ht="15.75">
      <c r="A44" s="27"/>
      <c r="B44" s="41"/>
      <c r="C44" s="7"/>
      <c r="D44" s="7"/>
    </row>
    <row r="45" spans="1:4" ht="15.75">
      <c r="A45" s="27"/>
      <c r="B45" s="41"/>
      <c r="C45" s="46"/>
      <c r="D45" s="44"/>
    </row>
    <row r="46" spans="1:4" ht="15.75">
      <c r="A46" s="27"/>
      <c r="B46" s="41"/>
      <c r="C46" s="46"/>
      <c r="D46" s="44"/>
    </row>
    <row r="47" spans="1:4" ht="15.75">
      <c r="A47" s="27"/>
      <c r="B47" s="41"/>
      <c r="C47" s="46"/>
      <c r="D47" s="44"/>
    </row>
    <row r="48" spans="1:4" ht="15.75">
      <c r="A48" s="27"/>
      <c r="B48" s="41"/>
      <c r="C48" s="7"/>
      <c r="D48" s="7"/>
    </row>
    <row r="49" spans="1:4" ht="15.75">
      <c r="A49" s="27"/>
      <c r="B49" s="41"/>
      <c r="C49" s="7"/>
      <c r="D49" s="7"/>
    </row>
    <row r="50" spans="1:4" ht="15.75">
      <c r="A50" s="27"/>
      <c r="B50" s="41"/>
      <c r="C50" s="46"/>
      <c r="D50" s="47"/>
    </row>
    <row r="51" spans="1:4" ht="15.75">
      <c r="A51" s="27"/>
      <c r="B51" s="41"/>
      <c r="C51" s="46"/>
      <c r="D51" s="47"/>
    </row>
    <row r="52" spans="1:4" ht="15.75">
      <c r="A52" s="27"/>
      <c r="B52" s="41"/>
      <c r="C52" s="46"/>
      <c r="D52" s="47"/>
    </row>
    <row r="53" spans="1:4" ht="15.75">
      <c r="A53" s="27"/>
      <c r="B53" s="45"/>
      <c r="C53" s="7"/>
      <c r="D53" s="7"/>
    </row>
    <row r="54" spans="1:4" ht="15.75">
      <c r="A54" s="27"/>
      <c r="B54" s="45"/>
      <c r="C54" s="48"/>
      <c r="D54" s="44"/>
    </row>
    <row r="55" spans="1:4" ht="15.75">
      <c r="A55" s="27"/>
      <c r="B55" s="41"/>
      <c r="C55" s="7"/>
      <c r="D55" s="7"/>
    </row>
    <row r="56" spans="1:4" ht="15.75">
      <c r="A56" s="27"/>
      <c r="B56" s="8"/>
      <c r="C56" s="7"/>
      <c r="D56" s="7"/>
    </row>
    <row r="57" spans="1:4" ht="15.75">
      <c r="A57" s="27"/>
      <c r="B57" s="8"/>
      <c r="C57" s="7"/>
      <c r="D57" s="7"/>
    </row>
    <row r="58" spans="1:4" ht="15.75">
      <c r="A58" s="27"/>
      <c r="B58" s="8"/>
      <c r="C58" s="7"/>
      <c r="D58" s="7"/>
    </row>
    <row r="59" spans="1:4" ht="15.75">
      <c r="A59" s="27"/>
      <c r="B59" s="8"/>
      <c r="C59" s="7"/>
      <c r="D59" s="7"/>
    </row>
    <row r="60" spans="1:4" ht="15.75">
      <c r="A60" s="27"/>
      <c r="B60" s="8"/>
      <c r="C60" s="7"/>
      <c r="D60" s="7"/>
    </row>
    <row r="61" spans="1:4" ht="15.75">
      <c r="A61" s="27"/>
      <c r="B61" s="8"/>
      <c r="C61" s="7"/>
      <c r="D61" s="7"/>
    </row>
    <row r="62" spans="1:4" ht="15.75">
      <c r="A62" s="27"/>
      <c r="B62" s="28"/>
      <c r="C62" s="31"/>
      <c r="D62" s="31"/>
    </row>
    <row r="63" spans="1:4" ht="15.75">
      <c r="A63" s="27"/>
      <c r="B63" s="28"/>
      <c r="C63" s="30"/>
      <c r="D63" s="30"/>
    </row>
    <row r="64" spans="1:4" ht="15">
      <c r="A64" s="1"/>
      <c r="B64" s="37"/>
      <c r="C64" s="30"/>
      <c r="D64" s="30"/>
    </row>
    <row r="65" spans="1:4" ht="12.75" customHeight="1">
      <c r="A65" s="83" t="s">
        <v>6</v>
      </c>
      <c r="B65" s="37"/>
      <c r="C65" s="34"/>
      <c r="D65" s="35"/>
    </row>
    <row r="66" spans="1:4" ht="18.75" customHeight="1">
      <c r="A66" s="84"/>
      <c r="B66" s="37"/>
      <c r="C66" s="31"/>
      <c r="D66" s="31"/>
    </row>
    <row r="67" spans="1:4" ht="15">
      <c r="A67" s="1"/>
      <c r="B67" s="37"/>
      <c r="C67" s="31"/>
      <c r="D67" s="31"/>
    </row>
    <row r="68" spans="1:4" ht="15">
      <c r="A68" s="1"/>
      <c r="B68" s="37"/>
      <c r="C68" s="34"/>
      <c r="D68" s="36"/>
    </row>
    <row r="69" spans="1:4" ht="15">
      <c r="A69" s="1"/>
      <c r="B69" s="37"/>
      <c r="C69" s="34"/>
      <c r="D69" s="36"/>
    </row>
    <row r="70" spans="1:4" ht="15">
      <c r="A70" s="1"/>
      <c r="B70" s="37"/>
      <c r="C70" s="34"/>
      <c r="D70" s="36"/>
    </row>
    <row r="71" spans="1:4" ht="15">
      <c r="A71" s="1"/>
      <c r="B71" s="37"/>
      <c r="C71" s="31"/>
      <c r="D71" s="31"/>
    </row>
    <row r="72" spans="1:4" ht="15">
      <c r="A72" s="1"/>
      <c r="B72" s="37"/>
      <c r="C72" s="34"/>
      <c r="D72" s="35"/>
    </row>
    <row r="73" spans="1:4" ht="12.75" customHeight="1">
      <c r="A73" s="68" t="s">
        <v>7</v>
      </c>
      <c r="B73" s="37"/>
      <c r="C73" s="34"/>
      <c r="D73" s="35"/>
    </row>
    <row r="74" spans="1:4" ht="12.75" customHeight="1">
      <c r="A74" s="69"/>
      <c r="B74" s="37"/>
      <c r="C74" s="34"/>
      <c r="D74" s="35"/>
    </row>
    <row r="75" spans="1:4" ht="15">
      <c r="A75" s="1"/>
      <c r="B75" s="37"/>
      <c r="C75" s="31"/>
      <c r="D75" s="31"/>
    </row>
    <row r="76" spans="1:4" ht="15">
      <c r="A76" s="1"/>
      <c r="B76" s="37"/>
      <c r="C76" s="31"/>
      <c r="D76" s="31"/>
    </row>
    <row r="77" spans="1:4" ht="15">
      <c r="A77" s="1"/>
      <c r="B77" s="37"/>
      <c r="C77" s="34"/>
      <c r="D77" s="36"/>
    </row>
    <row r="78" spans="1:4" ht="15">
      <c r="A78" s="1"/>
      <c r="B78" s="37"/>
      <c r="C78" s="34"/>
      <c r="D78" s="36"/>
    </row>
    <row r="79" spans="1:4" ht="15.75">
      <c r="A79" s="9" t="s">
        <v>16</v>
      </c>
      <c r="B79" s="63">
        <f>B15+B24</f>
        <v>34990.95</v>
      </c>
      <c r="C79" s="34"/>
      <c r="D79" s="35"/>
    </row>
    <row r="80" spans="2:5" ht="15">
      <c r="B80" s="59"/>
      <c r="C80" s="60"/>
      <c r="D80" s="60"/>
      <c r="E80" s="17"/>
    </row>
    <row r="81" spans="2:5" ht="15">
      <c r="B81" s="59"/>
      <c r="C81" s="61"/>
      <c r="D81" s="61"/>
      <c r="E81" s="17"/>
    </row>
    <row r="82" spans="1:5" ht="15.75">
      <c r="A82" s="5" t="s">
        <v>8</v>
      </c>
      <c r="B82" s="3"/>
      <c r="C82" s="70" t="s">
        <v>10</v>
      </c>
      <c r="D82" s="70"/>
      <c r="E82" s="17"/>
    </row>
    <row r="83" spans="1:5" ht="15.75">
      <c r="A83" s="4" t="s">
        <v>9</v>
      </c>
      <c r="B83" s="3"/>
      <c r="C83" s="85" t="s">
        <v>21</v>
      </c>
      <c r="D83" s="85"/>
      <c r="E83" s="17"/>
    </row>
    <row r="84" spans="2:5" ht="12.75">
      <c r="B84" s="3"/>
      <c r="E84" s="17"/>
    </row>
    <row r="85" spans="2:5" ht="12.75">
      <c r="B85" s="3"/>
      <c r="E85" s="17"/>
    </row>
    <row r="86" spans="2:5" ht="12.75">
      <c r="B86" s="3"/>
      <c r="E86" s="17"/>
    </row>
    <row r="87" spans="2:5" ht="15.75">
      <c r="B87" s="3"/>
      <c r="C87" s="70" t="s">
        <v>12</v>
      </c>
      <c r="D87" s="70"/>
      <c r="E87" s="17"/>
    </row>
    <row r="88" spans="2:5" ht="15.75">
      <c r="B88" s="3"/>
      <c r="C88" s="70" t="s">
        <v>13</v>
      </c>
      <c r="D88" s="70"/>
      <c r="E88" s="17"/>
    </row>
    <row r="89" spans="2:5" ht="15">
      <c r="B89" s="62"/>
      <c r="C89" s="60"/>
      <c r="D89" s="60"/>
      <c r="E89" s="17"/>
    </row>
    <row r="90" spans="2:5" ht="15">
      <c r="B90" s="62"/>
      <c r="C90" s="61"/>
      <c r="D90" s="61"/>
      <c r="E90" s="17"/>
    </row>
  </sheetData>
  <mergeCells count="20">
    <mergeCell ref="C88:D88"/>
    <mergeCell ref="A65:A66"/>
    <mergeCell ref="C82:D82"/>
    <mergeCell ref="C83:D83"/>
    <mergeCell ref="C87:D87"/>
    <mergeCell ref="A73:A7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60"/>
  <sheetViews>
    <sheetView workbookViewId="0" topLeftCell="A10">
      <selection activeCell="B26" sqref="B26:D27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8.28125" style="0" customWidth="1"/>
    <col min="4" max="4" width="30.14062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f>B17+B18</f>
        <v>0</v>
      </c>
      <c r="C15" s="81"/>
      <c r="D15" s="81"/>
    </row>
    <row r="16" spans="1:4" ht="12.75">
      <c r="A16" s="69"/>
      <c r="B16" s="80"/>
      <c r="C16" s="82"/>
      <c r="D16" s="82"/>
    </row>
    <row r="17" spans="1:4" ht="15" customHeight="1">
      <c r="A17" s="1"/>
      <c r="B17" s="25"/>
      <c r="C17" s="19"/>
      <c r="D17" s="23"/>
    </row>
    <row r="18" spans="1:4" ht="12.75">
      <c r="A18" s="1"/>
      <c r="B18" s="25"/>
      <c r="C18" s="23"/>
      <c r="D18" s="49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68" t="s">
        <v>5</v>
      </c>
      <c r="B24" s="79">
        <f>SUM(B26:B41)</f>
        <v>0</v>
      </c>
      <c r="C24" s="81"/>
      <c r="D24" s="81"/>
    </row>
    <row r="25" spans="1:4" ht="12.75">
      <c r="A25" s="69"/>
      <c r="B25" s="80"/>
      <c r="C25" s="82"/>
      <c r="D25" s="82"/>
    </row>
    <row r="26" spans="1:4" ht="15.75">
      <c r="A26" s="27"/>
      <c r="B26" s="50"/>
      <c r="C26" s="51"/>
      <c r="D26" s="51"/>
    </row>
    <row r="27" spans="1:4" ht="15.75">
      <c r="A27" s="27"/>
      <c r="B27" s="50"/>
      <c r="C27" s="51"/>
      <c r="D27" s="51"/>
    </row>
    <row r="28" spans="1:4" ht="15.75">
      <c r="A28" s="27"/>
      <c r="B28" s="50"/>
      <c r="C28" s="51"/>
      <c r="D28" s="51"/>
    </row>
    <row r="29" spans="1:4" ht="15.75">
      <c r="A29" s="27"/>
      <c r="B29" s="50"/>
      <c r="C29" s="51"/>
      <c r="D29" s="51"/>
    </row>
    <row r="30" spans="1:4" ht="15.75">
      <c r="A30" s="27"/>
      <c r="B30" s="50"/>
      <c r="C30" s="51"/>
      <c r="D30" s="51"/>
    </row>
    <row r="31" spans="1:4" ht="15.75">
      <c r="A31" s="27"/>
      <c r="B31" s="50"/>
      <c r="C31" s="51"/>
      <c r="D31" s="51"/>
    </row>
    <row r="32" spans="1:4" ht="15.75">
      <c r="A32" s="27"/>
      <c r="B32" s="52"/>
      <c r="C32" s="53"/>
      <c r="D32" s="54"/>
    </row>
    <row r="33" spans="1:4" ht="15.75">
      <c r="A33" s="27"/>
      <c r="B33" s="52"/>
      <c r="C33" s="53"/>
      <c r="D33" s="51"/>
    </row>
    <row r="34" spans="1:4" ht="15.75">
      <c r="A34" s="27"/>
      <c r="B34" s="50"/>
      <c r="C34" s="53"/>
      <c r="D34" s="51"/>
    </row>
    <row r="35" spans="1:4" ht="15.75">
      <c r="A35" s="27"/>
      <c r="B35" s="55"/>
      <c r="C35" s="56"/>
      <c r="D35" s="57"/>
    </row>
    <row r="36" spans="1:4" ht="15.75">
      <c r="A36" s="27"/>
      <c r="B36" s="13"/>
      <c r="C36" s="58"/>
      <c r="D36" s="58"/>
    </row>
    <row r="37" spans="1:4" ht="15.75">
      <c r="A37" s="27"/>
      <c r="B37" s="50"/>
      <c r="C37" s="58"/>
      <c r="D37" s="58"/>
    </row>
    <row r="38" spans="1:4" ht="15.75">
      <c r="A38" s="27"/>
      <c r="B38" s="50"/>
      <c r="C38" s="58"/>
      <c r="D38" s="58"/>
    </row>
    <row r="39" spans="1:4" ht="15.75">
      <c r="A39" s="27"/>
      <c r="B39" s="50"/>
      <c r="C39" s="58"/>
      <c r="D39" s="58"/>
    </row>
    <row r="40" spans="1:4" ht="15.75">
      <c r="A40" s="27"/>
      <c r="B40" s="50"/>
      <c r="C40" s="58"/>
      <c r="D40" s="58"/>
    </row>
    <row r="41" spans="1:4" ht="15.75">
      <c r="A41" s="27"/>
      <c r="B41" s="50"/>
      <c r="C41" s="58"/>
      <c r="D41" s="58"/>
    </row>
    <row r="42" spans="1:4" ht="15.75">
      <c r="A42" s="27"/>
      <c r="B42" s="28"/>
      <c r="C42" s="29"/>
      <c r="D42" s="29"/>
    </row>
    <row r="43" spans="1:4" ht="12.75">
      <c r="A43" s="83" t="s">
        <v>6</v>
      </c>
      <c r="B43" s="79">
        <v>0</v>
      </c>
      <c r="C43" s="88"/>
      <c r="D43" s="88"/>
    </row>
    <row r="44" spans="1:4" ht="20.25" customHeight="1">
      <c r="A44" s="84"/>
      <c r="B44" s="80"/>
      <c r="C44" s="89"/>
      <c r="D44" s="89"/>
    </row>
    <row r="45" spans="1:4" ht="12.75">
      <c r="A45" s="68" t="s">
        <v>7</v>
      </c>
      <c r="B45" s="79">
        <v>0</v>
      </c>
      <c r="C45" s="81"/>
      <c r="D45" s="81"/>
    </row>
    <row r="46" spans="1:4" ht="12.75">
      <c r="A46" s="69"/>
      <c r="B46" s="80"/>
      <c r="C46" s="82"/>
      <c r="D46" s="82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5.75">
      <c r="A51" s="9" t="s">
        <v>16</v>
      </c>
      <c r="B51" s="10">
        <f>B24+B15</f>
        <v>0</v>
      </c>
      <c r="C51" s="9"/>
      <c r="D51" s="9"/>
    </row>
    <row r="52" ht="12.75">
      <c r="B52" s="3"/>
    </row>
    <row r="53" ht="12.75">
      <c r="B53" s="3"/>
    </row>
    <row r="54" spans="1:4" ht="15.75">
      <c r="A54" s="5" t="s">
        <v>8</v>
      </c>
      <c r="B54" s="3"/>
      <c r="C54" s="70" t="s">
        <v>10</v>
      </c>
      <c r="D54" s="70"/>
    </row>
    <row r="55" spans="1:4" ht="15.75">
      <c r="A55" s="4" t="s">
        <v>9</v>
      </c>
      <c r="B55" s="3"/>
      <c r="C55" s="85" t="s">
        <v>11</v>
      </c>
      <c r="D55" s="85"/>
    </row>
    <row r="56" ht="12.75">
      <c r="B56" s="3"/>
    </row>
    <row r="57" ht="12.75">
      <c r="B57" s="3"/>
    </row>
    <row r="58" ht="12.75">
      <c r="B58" s="3"/>
    </row>
    <row r="59" spans="2:4" ht="15.75">
      <c r="B59" s="3"/>
      <c r="C59" s="70" t="s">
        <v>12</v>
      </c>
      <c r="D59" s="70"/>
    </row>
    <row r="60" spans="2:4" ht="15.75">
      <c r="B60" s="3"/>
      <c r="C60" s="70" t="s">
        <v>13</v>
      </c>
      <c r="D60" s="7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5:A46"/>
    <mergeCell ref="B45:B46"/>
    <mergeCell ref="C45:C46"/>
    <mergeCell ref="D45:D46"/>
    <mergeCell ref="C54:D54"/>
    <mergeCell ref="C55:D55"/>
    <mergeCell ref="C59:D59"/>
    <mergeCell ref="C60:D60"/>
    <mergeCell ref="A43:A44"/>
    <mergeCell ref="B43:B44"/>
    <mergeCell ref="C43:C44"/>
    <mergeCell ref="D43:D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E90"/>
  <sheetViews>
    <sheetView workbookViewId="0" topLeftCell="A60">
      <selection activeCell="D32" sqref="D32"/>
    </sheetView>
  </sheetViews>
  <sheetFormatPr defaultColWidth="9.140625" defaultRowHeight="12.75"/>
  <cols>
    <col min="1" max="1" width="34.57421875" style="0" customWidth="1"/>
    <col min="2" max="2" width="12.421875" style="0" customWidth="1"/>
    <col min="3" max="3" width="26.28125" style="0" customWidth="1"/>
    <col min="4" max="4" width="39.00390625" style="0" customWidth="1"/>
    <col min="5" max="6" width="9.140625" style="17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f>B17+B18</f>
        <v>3927.01</v>
      </c>
      <c r="C15" s="81"/>
      <c r="D15" s="81"/>
    </row>
    <row r="16" spans="1:4" ht="12.75">
      <c r="A16" s="69"/>
      <c r="B16" s="80"/>
      <c r="C16" s="82"/>
      <c r="D16" s="82"/>
    </row>
    <row r="17" spans="1:4" ht="18" customHeight="1">
      <c r="A17" s="1"/>
      <c r="B17" s="2">
        <v>3927.01</v>
      </c>
      <c r="C17" s="1" t="s">
        <v>34</v>
      </c>
      <c r="D17" s="1" t="s">
        <v>35</v>
      </c>
    </row>
    <row r="18" spans="1:5" ht="14.25">
      <c r="A18" s="1"/>
      <c r="B18" s="20"/>
      <c r="C18" s="19"/>
      <c r="D18" s="1"/>
      <c r="E18" s="22"/>
    </row>
    <row r="19" spans="1:5" ht="14.25">
      <c r="A19" s="1"/>
      <c r="B19" s="20"/>
      <c r="C19" s="19"/>
      <c r="D19" s="1"/>
      <c r="E19" s="22"/>
    </row>
    <row r="20" spans="1:5" ht="14.25">
      <c r="A20" s="1"/>
      <c r="B20" s="20"/>
      <c r="C20" s="19"/>
      <c r="D20" s="1"/>
      <c r="E20" s="22"/>
    </row>
    <row r="21" spans="1:5" ht="12.75" customHeight="1">
      <c r="A21" s="68" t="s">
        <v>5</v>
      </c>
      <c r="B21" s="90">
        <f>SUM(B23:B67)</f>
        <v>2146.95</v>
      </c>
      <c r="C21" s="92"/>
      <c r="D21" s="81"/>
      <c r="E21" s="22"/>
    </row>
    <row r="22" spans="1:5" ht="12.75" customHeight="1">
      <c r="A22" s="69"/>
      <c r="B22" s="91"/>
      <c r="C22" s="93"/>
      <c r="D22" s="82"/>
      <c r="E22" s="22"/>
    </row>
    <row r="23" spans="1:5" ht="12.75">
      <c r="A23" s="1"/>
      <c r="B23" s="8">
        <v>1220.8</v>
      </c>
      <c r="C23" s="7" t="s">
        <v>37</v>
      </c>
      <c r="D23" s="19" t="s">
        <v>38</v>
      </c>
      <c r="E23" s="22"/>
    </row>
    <row r="24" spans="1:5" ht="12.75">
      <c r="A24" s="1"/>
      <c r="B24" s="26">
        <v>104.16</v>
      </c>
      <c r="C24" s="19" t="s">
        <v>39</v>
      </c>
      <c r="D24" s="19" t="s">
        <v>31</v>
      </c>
      <c r="E24" s="22"/>
    </row>
    <row r="25" spans="1:5" ht="12.75">
      <c r="A25" s="1"/>
      <c r="B25" s="26">
        <v>821.99</v>
      </c>
      <c r="C25" s="19" t="s">
        <v>40</v>
      </c>
      <c r="D25" s="19" t="s">
        <v>41</v>
      </c>
      <c r="E25" s="22"/>
    </row>
    <row r="26" spans="1:5" ht="12.75">
      <c r="A26" s="1"/>
      <c r="B26" s="26"/>
      <c r="C26" s="19"/>
      <c r="D26" s="19"/>
      <c r="E26" s="22"/>
    </row>
    <row r="27" spans="1:5" ht="12.75">
      <c r="A27" s="1"/>
      <c r="B27" s="26"/>
      <c r="C27" s="19"/>
      <c r="D27" s="19"/>
      <c r="E27" s="22"/>
    </row>
    <row r="28" spans="1:5" ht="12.75">
      <c r="A28" s="1"/>
      <c r="B28" s="26"/>
      <c r="C28" s="19"/>
      <c r="D28" s="19"/>
      <c r="E28" s="22"/>
    </row>
    <row r="29" spans="1:5" ht="12.75">
      <c r="A29" s="1"/>
      <c r="B29" s="26"/>
      <c r="C29" s="19"/>
      <c r="D29" s="19"/>
      <c r="E29" s="22"/>
    </row>
    <row r="30" spans="1:5" ht="12.75">
      <c r="A30" s="1"/>
      <c r="B30" s="26"/>
      <c r="C30" s="19"/>
      <c r="D30" s="19"/>
      <c r="E30" s="22"/>
    </row>
    <row r="31" spans="1:5" ht="12.75">
      <c r="A31" s="1"/>
      <c r="B31" s="26"/>
      <c r="C31" s="19"/>
      <c r="D31" s="19"/>
      <c r="E31" s="22"/>
    </row>
    <row r="32" spans="1:5" ht="12.75">
      <c r="A32" s="1"/>
      <c r="B32" s="26"/>
      <c r="C32" s="19"/>
      <c r="D32" s="19"/>
      <c r="E32" s="22"/>
    </row>
    <row r="33" spans="1:5" ht="12.75">
      <c r="A33" s="1"/>
      <c r="B33" s="26"/>
      <c r="C33" s="19"/>
      <c r="D33" s="19"/>
      <c r="E33" s="22"/>
    </row>
    <row r="34" spans="1:5" ht="12.75">
      <c r="A34" s="1"/>
      <c r="B34" s="26"/>
      <c r="C34" s="19"/>
      <c r="D34" s="19"/>
      <c r="E34" s="22"/>
    </row>
    <row r="35" spans="1:5" ht="12.75">
      <c r="A35" s="1"/>
      <c r="B35" s="26"/>
      <c r="C35" s="19"/>
      <c r="D35" s="19"/>
      <c r="E35" s="22"/>
    </row>
    <row r="36" spans="1:5" ht="12.75">
      <c r="A36" s="1"/>
      <c r="B36" s="26"/>
      <c r="C36" s="19"/>
      <c r="D36" s="19"/>
      <c r="E36" s="22"/>
    </row>
    <row r="37" spans="1:5" ht="12.75">
      <c r="A37" s="1"/>
      <c r="B37" s="26"/>
      <c r="C37" s="23"/>
      <c r="D37" s="19"/>
      <c r="E37" s="22"/>
    </row>
    <row r="38" spans="1:5" ht="12.75">
      <c r="A38" s="1"/>
      <c r="B38" s="26"/>
      <c r="C38" s="19"/>
      <c r="D38" s="19"/>
      <c r="E38" s="22"/>
    </row>
    <row r="39" spans="1:5" ht="12.75">
      <c r="A39" s="1"/>
      <c r="B39" s="24"/>
      <c r="C39" s="19"/>
      <c r="D39" s="1"/>
      <c r="E39" s="22"/>
    </row>
    <row r="40" spans="1:5" ht="12.75">
      <c r="A40" s="1"/>
      <c r="B40" s="24"/>
      <c r="C40" s="19"/>
      <c r="D40" s="1"/>
      <c r="E40" s="22"/>
    </row>
    <row r="41" spans="1:5" ht="12.75">
      <c r="A41" s="1"/>
      <c r="B41" s="24"/>
      <c r="C41" s="19"/>
      <c r="D41" s="1"/>
      <c r="E41" s="22"/>
    </row>
    <row r="42" spans="1:5" ht="12.75">
      <c r="A42" s="1"/>
      <c r="B42" s="24"/>
      <c r="C42" s="19"/>
      <c r="D42" s="1"/>
      <c r="E42" s="22"/>
    </row>
    <row r="43" spans="1:5" ht="12.75">
      <c r="A43" s="1"/>
      <c r="B43" s="24"/>
      <c r="C43" s="19"/>
      <c r="D43" s="1"/>
      <c r="E43" s="22"/>
    </row>
    <row r="44" spans="1:5" ht="12.75">
      <c r="A44" s="1"/>
      <c r="B44" s="24"/>
      <c r="C44" s="19"/>
      <c r="D44" s="1"/>
      <c r="E44" s="22"/>
    </row>
    <row r="45" spans="1:5" ht="12.75">
      <c r="A45" s="1"/>
      <c r="B45" s="24"/>
      <c r="C45" s="19"/>
      <c r="D45" s="1"/>
      <c r="E45" s="22"/>
    </row>
    <row r="46" spans="1:5" ht="12.75">
      <c r="A46" s="1"/>
      <c r="B46" s="24"/>
      <c r="C46" s="19"/>
      <c r="D46" s="1"/>
      <c r="E46" s="22"/>
    </row>
    <row r="47" spans="1:5" ht="12.75">
      <c r="A47" s="1"/>
      <c r="B47" s="24"/>
      <c r="C47" s="19"/>
      <c r="D47" s="1"/>
      <c r="E47" s="22"/>
    </row>
    <row r="48" spans="1:5" ht="12.75">
      <c r="A48" s="1"/>
      <c r="B48" s="24"/>
      <c r="C48" s="19"/>
      <c r="D48" s="1"/>
      <c r="E48" s="22"/>
    </row>
    <row r="49" spans="1:5" ht="12.75">
      <c r="A49" s="1"/>
      <c r="B49" s="24"/>
      <c r="C49" s="19"/>
      <c r="D49" s="1"/>
      <c r="E49" s="22"/>
    </row>
    <row r="50" spans="1:5" ht="12.75">
      <c r="A50" s="1"/>
      <c r="B50" s="24"/>
      <c r="C50" s="19"/>
      <c r="D50" s="1"/>
      <c r="E50" s="22"/>
    </row>
    <row r="51" spans="1:5" ht="12.75">
      <c r="A51" s="1"/>
      <c r="B51" s="24"/>
      <c r="C51" s="19"/>
      <c r="D51" s="1"/>
      <c r="E51" s="22"/>
    </row>
    <row r="52" spans="1:5" ht="12.75">
      <c r="A52" s="1"/>
      <c r="B52" s="24"/>
      <c r="C52" s="19"/>
      <c r="D52" s="1"/>
      <c r="E52" s="22"/>
    </row>
    <row r="53" spans="1:5" ht="12.75">
      <c r="A53" s="1"/>
      <c r="B53" s="24"/>
      <c r="C53" s="19"/>
      <c r="D53" s="1"/>
      <c r="E53" s="22"/>
    </row>
    <row r="54" spans="1:5" ht="12.75">
      <c r="A54" s="1"/>
      <c r="B54" s="24"/>
      <c r="C54" s="19"/>
      <c r="D54" s="1"/>
      <c r="E54" s="22"/>
    </row>
    <row r="55" spans="1:5" ht="12.75">
      <c r="A55" s="1"/>
      <c r="B55" s="24"/>
      <c r="C55" s="19"/>
      <c r="D55" s="1"/>
      <c r="E55" s="22"/>
    </row>
    <row r="56" spans="1:5" ht="12.75">
      <c r="A56" s="1"/>
      <c r="B56" s="24"/>
      <c r="C56" s="19"/>
      <c r="D56" s="1"/>
      <c r="E56" s="22"/>
    </row>
    <row r="57" spans="1:5" ht="12.75">
      <c r="A57" s="1"/>
      <c r="B57" s="24"/>
      <c r="C57" s="19"/>
      <c r="D57" s="1"/>
      <c r="E57" s="22"/>
    </row>
    <row r="58" spans="1:5" ht="12.75">
      <c r="A58" s="1"/>
      <c r="B58" s="24"/>
      <c r="C58" s="19"/>
      <c r="D58" s="1"/>
      <c r="E58" s="22"/>
    </row>
    <row r="59" spans="1:5" ht="12.75">
      <c r="A59" s="1"/>
      <c r="B59" s="24"/>
      <c r="C59" s="19"/>
      <c r="D59" s="1"/>
      <c r="E59" s="22"/>
    </row>
    <row r="60" spans="1:5" ht="12.75">
      <c r="A60" s="1"/>
      <c r="B60" s="24"/>
      <c r="C60" s="19"/>
      <c r="D60" s="1"/>
      <c r="E60" s="22"/>
    </row>
    <row r="61" spans="1:5" ht="12.75">
      <c r="A61" s="1"/>
      <c r="B61" s="24"/>
      <c r="C61" s="19"/>
      <c r="D61" s="1"/>
      <c r="E61" s="22"/>
    </row>
    <row r="62" spans="1:5" ht="12.75">
      <c r="A62" s="1"/>
      <c r="B62" s="24"/>
      <c r="C62" s="19"/>
      <c r="D62" s="1"/>
      <c r="E62" s="22"/>
    </row>
    <row r="63" spans="1:5" ht="12.75">
      <c r="A63" s="1"/>
      <c r="B63" s="24"/>
      <c r="C63" s="19"/>
      <c r="D63" s="1"/>
      <c r="E63" s="22"/>
    </row>
    <row r="64" spans="1:5" ht="14.25">
      <c r="A64" s="1"/>
      <c r="B64" s="21"/>
      <c r="C64" s="19"/>
      <c r="D64" s="1"/>
      <c r="E64" s="22"/>
    </row>
    <row r="65" spans="1:5" ht="14.25">
      <c r="A65" s="1"/>
      <c r="B65" s="21"/>
      <c r="C65" s="19"/>
      <c r="D65" s="1"/>
      <c r="E65" s="22"/>
    </row>
    <row r="66" spans="1:5" ht="12.75">
      <c r="A66" s="1"/>
      <c r="B66" s="24"/>
      <c r="C66" s="19"/>
      <c r="D66" s="1"/>
      <c r="E66" s="22"/>
    </row>
    <row r="67" spans="1:5" ht="12.75">
      <c r="A67" s="1"/>
      <c r="B67" s="24"/>
      <c r="C67" s="19"/>
      <c r="D67" s="1"/>
      <c r="E67" s="22"/>
    </row>
    <row r="68" spans="1:5" ht="14.25">
      <c r="A68" s="1"/>
      <c r="B68" s="21"/>
      <c r="C68" s="19"/>
      <c r="D68" s="1"/>
      <c r="E68" s="22"/>
    </row>
    <row r="69" spans="1:5" ht="12.75" customHeight="1">
      <c r="A69" s="83" t="s">
        <v>6</v>
      </c>
      <c r="B69" s="94">
        <f>B71</f>
        <v>25359.24</v>
      </c>
      <c r="C69" s="92"/>
      <c r="D69" s="81"/>
      <c r="E69" s="22"/>
    </row>
    <row r="70" spans="1:5" ht="20.25" customHeight="1">
      <c r="A70" s="84"/>
      <c r="B70" s="95"/>
      <c r="C70" s="93"/>
      <c r="D70" s="82"/>
      <c r="E70" s="22"/>
    </row>
    <row r="71" spans="1:4" ht="12.75">
      <c r="A71" s="67" t="s">
        <v>36</v>
      </c>
      <c r="B71" s="2">
        <v>25359.24</v>
      </c>
      <c r="C71" s="1"/>
      <c r="D71" s="1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2.75">
      <c r="A74" s="1"/>
      <c r="B74" s="2"/>
      <c r="C74" s="1"/>
      <c r="D74" s="1"/>
    </row>
    <row r="75" spans="1:4" ht="12.75">
      <c r="A75" s="1"/>
      <c r="B75" s="2"/>
      <c r="C75" s="1"/>
      <c r="D75" s="1"/>
    </row>
    <row r="76" spans="1:4" ht="12.75">
      <c r="A76" s="1"/>
      <c r="B76" s="2"/>
      <c r="C76" s="1"/>
      <c r="D76" s="1"/>
    </row>
    <row r="77" spans="1:4" ht="12.75">
      <c r="A77" s="1"/>
      <c r="B77" s="2"/>
      <c r="C77" s="1"/>
      <c r="D77" s="1"/>
    </row>
    <row r="78" spans="1:4" ht="12.75">
      <c r="A78" s="1"/>
      <c r="B78" s="2"/>
      <c r="C78" s="1"/>
      <c r="D78" s="1"/>
    </row>
    <row r="79" spans="1:4" ht="12.75">
      <c r="A79" s="1"/>
      <c r="B79" s="2"/>
      <c r="C79" s="1"/>
      <c r="D79" s="1"/>
    </row>
    <row r="80" spans="1:4" ht="12.75">
      <c r="A80" s="1"/>
      <c r="B80" s="2"/>
      <c r="C80" s="1"/>
      <c r="D80" s="1"/>
    </row>
    <row r="81" spans="1:4" ht="15.75">
      <c r="A81" s="9" t="s">
        <v>16</v>
      </c>
      <c r="B81" s="10">
        <f>B15+B21+B69</f>
        <v>31433.2</v>
      </c>
      <c r="C81" s="9"/>
      <c r="D81" s="9"/>
    </row>
    <row r="82" ht="12.75">
      <c r="B82" s="3"/>
    </row>
    <row r="83" ht="12.75">
      <c r="B83" s="3"/>
    </row>
    <row r="84" spans="1:4" ht="15.75">
      <c r="A84" s="5" t="s">
        <v>8</v>
      </c>
      <c r="B84" s="3"/>
      <c r="C84" s="70" t="s">
        <v>10</v>
      </c>
      <c r="D84" s="70"/>
    </row>
    <row r="85" spans="1:4" ht="15.75">
      <c r="A85" s="4" t="s">
        <v>19</v>
      </c>
      <c r="B85" s="3"/>
      <c r="C85" s="85" t="s">
        <v>18</v>
      </c>
      <c r="D85" s="85"/>
    </row>
    <row r="86" ht="12.75">
      <c r="B86" s="3"/>
    </row>
    <row r="87" ht="12.75">
      <c r="B87" s="3"/>
    </row>
    <row r="88" ht="12.75">
      <c r="B88" s="3"/>
    </row>
    <row r="89" spans="2:4" ht="15.75">
      <c r="B89" s="3"/>
      <c r="C89" s="70" t="s">
        <v>12</v>
      </c>
      <c r="D89" s="70"/>
    </row>
    <row r="90" spans="2:4" ht="15.75">
      <c r="B90" s="3"/>
      <c r="C90" s="70" t="s">
        <v>13</v>
      </c>
      <c r="D90" s="70"/>
    </row>
  </sheetData>
  <mergeCells count="22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D21:D22"/>
    <mergeCell ref="A69:A70"/>
    <mergeCell ref="D69:D70"/>
    <mergeCell ref="B21:B22"/>
    <mergeCell ref="C21:C22"/>
    <mergeCell ref="B69:B70"/>
    <mergeCell ref="C69:C70"/>
    <mergeCell ref="C84:D84"/>
    <mergeCell ref="C85:D85"/>
    <mergeCell ref="C89:D89"/>
    <mergeCell ref="C90:D9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2014-07-01T08:01:08Z</dcterms:modified>
  <cp:category/>
  <cp:version/>
  <cp:contentType/>
  <cp:contentStatus/>
</cp:coreProperties>
</file>